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a936d20c95c252/Documents/WorkingFiles/MEMBERSHIP STATS/DG MONTHLY STATS/2025-2026/February 2026/"/>
    </mc:Choice>
  </mc:AlternateContent>
  <xr:revisionPtr revIDLastSave="71" documentId="8_{AA728C87-98FE-4F59-9C86-E4465C0E39E8}" xr6:coauthVersionLast="47" xr6:coauthVersionMax="47" xr10:uidLastSave="{B1B569CE-C4F5-48DC-B527-E9229A309331}"/>
  <bookViews>
    <workbookView xWindow="-120" yWindow="-120" windowWidth="24240" windowHeight="13020" xr2:uid="{85EE6357-1D91-4E6C-9E5C-75D574AF18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0" i="1" l="1"/>
  <c r="S223" i="1"/>
  <c r="V370" i="1"/>
  <c r="U370" i="1"/>
  <c r="T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T93" i="1"/>
  <c r="S93" i="1"/>
  <c r="V93" i="1"/>
  <c r="U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</calcChain>
</file>

<file path=xl/sharedStrings.xml><?xml version="1.0" encoding="utf-8"?>
<sst xmlns="http://schemas.openxmlformats.org/spreadsheetml/2006/main" count="892" uniqueCount="379">
  <si>
    <t>A/R</t>
  </si>
  <si>
    <t>Total</t>
  </si>
  <si>
    <t>Club</t>
  </si>
  <si>
    <t>D</t>
  </si>
  <si>
    <t>Z</t>
  </si>
  <si>
    <t>MEMS</t>
  </si>
  <si>
    <t>Feb</t>
  </si>
  <si>
    <t>Year</t>
  </si>
  <si>
    <t>Mems</t>
  </si>
  <si>
    <t>Gain</t>
  </si>
  <si>
    <t>%Gain</t>
  </si>
  <si>
    <t>COMMENTS</t>
  </si>
  <si>
    <t>YR END</t>
  </si>
  <si>
    <t>DONATIONS</t>
  </si>
  <si>
    <t>Add</t>
  </si>
  <si>
    <t>Adds</t>
  </si>
  <si>
    <t>T-I</t>
  </si>
  <si>
    <t>Drop</t>
  </si>
  <si>
    <t>Drops</t>
  </si>
  <si>
    <t>T-O</t>
  </si>
  <si>
    <t>Die</t>
  </si>
  <si>
    <t>BAL US</t>
  </si>
  <si>
    <t>BAL CDN</t>
  </si>
  <si>
    <t>LCIF</t>
  </si>
  <si>
    <t>CARE</t>
  </si>
  <si>
    <t>LA</t>
  </si>
  <si>
    <t>VANCOUVER ARBUTUS</t>
  </si>
  <si>
    <t>VANCOUVER CAMBIE</t>
  </si>
  <si>
    <t>VANCOUVER CATHAY</t>
  </si>
  <si>
    <t>VANCOUVER CHINATOWN</t>
  </si>
  <si>
    <t>VANCOUVER EAST</t>
  </si>
  <si>
    <t>VANCOUVER LEGACY</t>
  </si>
  <si>
    <t>VANCOUVER MIDAS</t>
  </si>
  <si>
    <t>VANCOUVER NORTHERN STAR</t>
  </si>
  <si>
    <t>VANCOUVER PACIFIC</t>
  </si>
  <si>
    <t>VANCOUVER PIONEER</t>
  </si>
  <si>
    <t>VANCOUVER SHAUGHNESSY</t>
  </si>
  <si>
    <t>AMBLESIDE TIDDLYCOVE</t>
  </si>
  <si>
    <t>LYNN VALLEY</t>
  </si>
  <si>
    <t>MOUNT SEYMOUR</t>
  </si>
  <si>
    <t>PEMBERTON</t>
  </si>
  <si>
    <t>SQUAMISH</t>
  </si>
  <si>
    <t>GRANISLE</t>
  </si>
  <si>
    <t>PRINCE RUPERT</t>
  </si>
  <si>
    <t>SKIDEGATE INLET</t>
  </si>
  <si>
    <t>GIBSONS</t>
  </si>
  <si>
    <t>SUNSHINE COAST</t>
  </si>
  <si>
    <t>VANCOUVER BROADWAY</t>
  </si>
  <si>
    <t>VANCOUVER BURRARD</t>
  </si>
  <si>
    <t>VANCOUVER DIAMOND</t>
  </si>
  <si>
    <t>VANCOUVER FRASER</t>
  </si>
  <si>
    <t>VANCOUVER GRANVILLE</t>
  </si>
  <si>
    <t>VANCOUVER POINT GREY</t>
  </si>
  <si>
    <t>VANCOUVER QUEEN ELIZABETH</t>
  </si>
  <si>
    <t>Reinstated</t>
  </si>
  <si>
    <t>VANCOUVER SOUTH</t>
  </si>
  <si>
    <t>VANCOUVER GATEWAY</t>
  </si>
  <si>
    <t>VANCOUVER IMPERIAL</t>
  </si>
  <si>
    <t>VANCOUVER METROPOLITAN</t>
  </si>
  <si>
    <t>VANCOUVER REGENCY</t>
  </si>
  <si>
    <t>VANCOUVER SUNSHINE</t>
  </si>
  <si>
    <t>BURNABY HOST</t>
  </si>
  <si>
    <t>BURNABY LOUGHEED</t>
  </si>
  <si>
    <t>VANCOUVER MILESTONE</t>
  </si>
  <si>
    <t>VANCOUVER RENFREW</t>
  </si>
  <si>
    <t>VANCOUVER YALETOWN</t>
  </si>
  <si>
    <t>LI</t>
  </si>
  <si>
    <t>CLALLAM BAY SEKIU</t>
  </si>
  <si>
    <t>CRESCENT BAY</t>
  </si>
  <si>
    <t>FORKS</t>
  </si>
  <si>
    <t>PORT ANGELES</t>
  </si>
  <si>
    <t>QUILCENE</t>
  </si>
  <si>
    <t>SEQUIM VALLEY</t>
  </si>
  <si>
    <t>ESQUIMALT</t>
  </si>
  <si>
    <t>SAANICH</t>
  </si>
  <si>
    <t>SOOKE</t>
  </si>
  <si>
    <t xml:space="preserve">SOOKE DISTRICT LIONESS </t>
  </si>
  <si>
    <t xml:space="preserve">SOOKE HARBOURSIDE </t>
  </si>
  <si>
    <t xml:space="preserve">VICTORIA </t>
  </si>
  <si>
    <t>VICTORIA CHINATOWN</t>
  </si>
  <si>
    <t xml:space="preserve">VICTORIA CHINATOWN LIONESS </t>
  </si>
  <si>
    <t>WEST SHORE</t>
  </si>
  <si>
    <t>CENTRAL SAANICH</t>
  </si>
  <si>
    <t>GALIANO ISLAND</t>
  </si>
  <si>
    <t>MAYNE ISLAND</t>
  </si>
  <si>
    <t>PENDER ISLANDS</t>
  </si>
  <si>
    <t>SALT SPRING ISLAND</t>
  </si>
  <si>
    <t>SATURNA</t>
  </si>
  <si>
    <t>SIDNEY</t>
  </si>
  <si>
    <t>CEDAR</t>
  </si>
  <si>
    <t>COWICHAN LAKE</t>
  </si>
  <si>
    <t>DUNCAN</t>
  </si>
  <si>
    <t>LADYSMITH</t>
  </si>
  <si>
    <t>MALAHAT</t>
  </si>
  <si>
    <t>MILL BAY</t>
  </si>
  <si>
    <t>BAYNES SOUND</t>
  </si>
  <si>
    <t>BLACK CREEK</t>
  </si>
  <si>
    <t>COMOX VALLEY</t>
  </si>
  <si>
    <t>GOLD RIVER</t>
  </si>
  <si>
    <t>QUALICUM BAY</t>
  </si>
  <si>
    <t>TAHSIS</t>
  </si>
  <si>
    <t>WILLOW POINT</t>
  </si>
  <si>
    <t>MALCOLM ISLAND</t>
  </si>
  <si>
    <t>PORT ALICE</t>
  </si>
  <si>
    <t>PORT HARDY</t>
  </si>
  <si>
    <t xml:space="preserve">PORT McNEILL </t>
  </si>
  <si>
    <t>ALBERNI VALLEY</t>
  </si>
  <si>
    <t>GABRIOLA ISLAND</t>
  </si>
  <si>
    <t>NANAIMO</t>
  </si>
  <si>
    <t>NANAIMO HUB CITY</t>
  </si>
  <si>
    <t>NANOOSE BAY</t>
  </si>
  <si>
    <t>PARKSVILLE</t>
  </si>
  <si>
    <t>PROTECTION ISLAND</t>
  </si>
  <si>
    <t>VAN.TEMPLETON NEW CENT.</t>
  </si>
  <si>
    <t>VAN. CATHAY NEW CENTURY</t>
  </si>
  <si>
    <t>N VANCOUVER DEEP COVE</t>
  </si>
  <si>
    <t>VAN. MARPOLE GRANDVIEW</t>
  </si>
  <si>
    <t>Totals</t>
  </si>
  <si>
    <t>I</t>
  </si>
  <si>
    <t>FAIRMONT</t>
  </si>
  <si>
    <t>GOLDEN DISTRICT</t>
  </si>
  <si>
    <t>LAKE WINDERMERE DIS.</t>
  </si>
  <si>
    <t>WASA</t>
  </si>
  <si>
    <t>ELKFORD</t>
  </si>
  <si>
    <t>FERNIE</t>
  </si>
  <si>
    <t>SAND CREEK</t>
  </si>
  <si>
    <t>SPARWOOD</t>
  </si>
  <si>
    <t>CRANBROOK</t>
  </si>
  <si>
    <t>CRESTON</t>
  </si>
  <si>
    <t>KOOTENAY LAKE</t>
  </si>
  <si>
    <t xml:space="preserve">MARK CREEK </t>
  </si>
  <si>
    <t>KOOTENAY SLOCAN</t>
  </si>
  <si>
    <t>NELSON</t>
  </si>
  <si>
    <t>N. PEND OREILLE VALLEY</t>
  </si>
  <si>
    <t>SALMO</t>
  </si>
  <si>
    <t>BEAVER VALLEY</t>
  </si>
  <si>
    <t>NORTHPORT</t>
  </si>
  <si>
    <t>Cancelled</t>
  </si>
  <si>
    <t>ROSSLAND GOLDEN CITY</t>
  </si>
  <si>
    <t>EPHRATA</t>
  </si>
  <si>
    <t>MATTAWA DESERT AIRE</t>
  </si>
  <si>
    <t>MOSES LAKE</t>
  </si>
  <si>
    <t>M. LAKE LIONESS LIONS</t>
  </si>
  <si>
    <t>QUINCY VALLEY</t>
  </si>
  <si>
    <t>LAKE CHELAN</t>
  </si>
  <si>
    <t>LEAVENWORTH</t>
  </si>
  <si>
    <t>MANSFIELD</t>
  </si>
  <si>
    <t>TONASKET OK VALLEY</t>
  </si>
  <si>
    <t>WATERVILLE</t>
  </si>
  <si>
    <t>WENATCHEE CENTRAL</t>
  </si>
  <si>
    <t>WENATCHEE VALLEY</t>
  </si>
  <si>
    <t>KETTLE RIVER</t>
  </si>
  <si>
    <t>OKANAGAN FALLS</t>
  </si>
  <si>
    <t>OLIVER</t>
  </si>
  <si>
    <t>PENTICTON</t>
  </si>
  <si>
    <t>KELOWNA OK MISSION</t>
  </si>
  <si>
    <t>PEACHLAND</t>
  </si>
  <si>
    <t>WESTBANK</t>
  </si>
  <si>
    <t>ARMSTRONG</t>
  </si>
  <si>
    <t>ENDERBY &amp; DISTRICT</t>
  </si>
  <si>
    <t>LAKE COUNTRY WINFIELD</t>
  </si>
  <si>
    <t>LUMBY</t>
  </si>
  <si>
    <t>VERNON</t>
  </si>
  <si>
    <t>BARRIERE</t>
  </si>
  <si>
    <t>CHASE</t>
  </si>
  <si>
    <t>NORTH KAMLOOPS</t>
  </si>
  <si>
    <t>NORTH SHUSWAP</t>
  </si>
  <si>
    <t>SORRENTO</t>
  </si>
  <si>
    <t>VALEMOUNT</t>
  </si>
  <si>
    <t>ASHCROFT &amp; DISTRICT</t>
  </si>
  <si>
    <t>KAMLOOPS ABERDEEN</t>
  </si>
  <si>
    <t>KAM. BROCK CENTRAL</t>
  </si>
  <si>
    <t>K. PADDLEWHEELERS</t>
  </si>
  <si>
    <t>LOGAN LAKE</t>
  </si>
  <si>
    <t>100 MILE HOUSE</t>
  </si>
  <si>
    <t>108 MILE RANCH</t>
  </si>
  <si>
    <t>PR. GEORGE SPRUCE CITY</t>
  </si>
  <si>
    <t>QUESNEL</t>
  </si>
  <si>
    <t>WILLIAMS LAKE</t>
  </si>
  <si>
    <t>O</t>
  </si>
  <si>
    <t>NORTH DELTA</t>
  </si>
  <si>
    <t>RICHMOND CHINATOWN</t>
  </si>
  <si>
    <t>RICHMOND LAHOO</t>
  </si>
  <si>
    <t>RICHMOND MANDARIN</t>
  </si>
  <si>
    <t>TSA. BOUNDARY BAY</t>
  </si>
  <si>
    <t>ABBOTSFORD</t>
  </si>
  <si>
    <t xml:space="preserve">ALDERGROVE </t>
  </si>
  <si>
    <t xml:space="preserve">FORT LANGLEY </t>
  </si>
  <si>
    <t>LANGLEY</t>
  </si>
  <si>
    <t xml:space="preserve">MAPLE RIDGE </t>
  </si>
  <si>
    <t>PITT MEADOWS</t>
  </si>
  <si>
    <t>COQUITLAM RIVER</t>
  </si>
  <si>
    <t>NORTH SURREY</t>
  </si>
  <si>
    <t>PORT COQUITLAM</t>
  </si>
  <si>
    <t>SURREY CENTRAL</t>
  </si>
  <si>
    <t>AGASSIZ HARRISON</t>
  </si>
  <si>
    <t>CHILLIWACK</t>
  </si>
  <si>
    <t>CH. DOGWOOD MONARCH</t>
  </si>
  <si>
    <t>CHILLIWACK MT. CHEAM</t>
  </si>
  <si>
    <t>CHILLIWACK STELLER'S JAY</t>
  </si>
  <si>
    <t>HOPE</t>
  </si>
  <si>
    <t>SASQUATCH</t>
  </si>
  <si>
    <t>BELLINGHAM CENTRAL</t>
  </si>
  <si>
    <t xml:space="preserve">EVERSON </t>
  </si>
  <si>
    <t>FERNDALE HARBORVIEW</t>
  </si>
  <si>
    <t>LYNDEN</t>
  </si>
  <si>
    <t>ARLINGTON</t>
  </si>
  <si>
    <t>BURLINGTON</t>
  </si>
  <si>
    <t>CONCRETE</t>
  </si>
  <si>
    <t>LAKE STEVENS</t>
  </si>
  <si>
    <t>MOUNT VERNON</t>
  </si>
  <si>
    <t>SEDRO WOOLLEY</t>
  </si>
  <si>
    <t>STANWOOD</t>
  </si>
  <si>
    <t>ANACORTES</t>
  </si>
  <si>
    <t>COUPEVILLE</t>
  </si>
  <si>
    <t>COUP. CENTRAL WHIDBEY</t>
  </si>
  <si>
    <t>NORTH WHIDBEY</t>
  </si>
  <si>
    <t>OAK HARBOR</t>
  </si>
  <si>
    <t>ORCAS ISLAND</t>
  </si>
  <si>
    <t>SAN JUAN</t>
  </si>
  <si>
    <t>SOUTH WHIDBEY</t>
  </si>
  <si>
    <t>WHIDBEY ISLAND</t>
  </si>
  <si>
    <t>EDMONDS</t>
  </si>
  <si>
    <t>EVERETT CENTRAL</t>
  </si>
  <si>
    <t>EVERETT SOUTH</t>
  </si>
  <si>
    <t>MILL CREEK/WOODINVILLE</t>
  </si>
  <si>
    <t>SNOHOMISH</t>
  </si>
  <si>
    <t>SEATTLE FIRST HILL</t>
  </si>
  <si>
    <t>SEATTLE MABUHAY</t>
  </si>
  <si>
    <t>SEATTLE RAINIER</t>
  </si>
  <si>
    <t>SEA. UNIVERSITY BALLARD</t>
  </si>
  <si>
    <t>GREATER BELLEVUE</t>
  </si>
  <si>
    <t>REDMOND</t>
  </si>
  <si>
    <t>SNOQUALMIE VALLEY</t>
  </si>
  <si>
    <t xml:space="preserve">BURIEN </t>
  </si>
  <si>
    <t>DesMOINES</t>
  </si>
  <si>
    <t>FAIRWOOD</t>
  </si>
  <si>
    <t>KENNYDALE</t>
  </si>
  <si>
    <t>RENTON</t>
  </si>
  <si>
    <t>SEATTLE BITUIN</t>
  </si>
  <si>
    <t>SEATTLE WEST SEATTLE</t>
  </si>
  <si>
    <t>N</t>
  </si>
  <si>
    <t>BREMERTON CENTRAL</t>
  </si>
  <si>
    <t>NORTH MASON</t>
  </si>
  <si>
    <t>PORT ORCHARD</t>
  </si>
  <si>
    <t>POULSBO</t>
  </si>
  <si>
    <t>Evening Pride Club Br.</t>
  </si>
  <si>
    <t>SILVERDALE DANDY</t>
  </si>
  <si>
    <t>SILVERDALE SUNRISE</t>
  </si>
  <si>
    <t>HOOD CANAL</t>
  </si>
  <si>
    <t>OLYMPIA HOST</t>
  </si>
  <si>
    <t xml:space="preserve">OLYMPIA WEST </t>
  </si>
  <si>
    <t>SHELTON CENTENNIAL</t>
  </si>
  <si>
    <t>TUMWATER</t>
  </si>
  <si>
    <t>CASCADIA VIRTUAL</t>
  </si>
  <si>
    <t>GIG HARBOR</t>
  </si>
  <si>
    <t xml:space="preserve">KEY PENINSULA </t>
  </si>
  <si>
    <t xml:space="preserve">LAKEWOOD FIRST </t>
  </si>
  <si>
    <t>LAKEWOOD KNIGHT</t>
  </si>
  <si>
    <t>TACOMA CENTENNIAL</t>
  </si>
  <si>
    <t>TACOMA DOWNTOWN</t>
  </si>
  <si>
    <t>TAC. KING PIERCE HANA</t>
  </si>
  <si>
    <t>TACOMA SOUTHEAST</t>
  </si>
  <si>
    <t>AUBURN NOON</t>
  </si>
  <si>
    <t>BONNEY LAKE</t>
  </si>
  <si>
    <t>ENUMCLAW</t>
  </si>
  <si>
    <t>FEDERAL WAY</t>
  </si>
  <si>
    <t>FIFE</t>
  </si>
  <si>
    <t>GREATER PUYALLUP</t>
  </si>
  <si>
    <t>KENT</t>
  </si>
  <si>
    <t>SUMNER</t>
  </si>
  <si>
    <t>ABERDEEN</t>
  </si>
  <si>
    <t>CENTRAL PARK</t>
  </si>
  <si>
    <t>CLEARWATER KALALOCH</t>
  </si>
  <si>
    <t>COSMOPOLIS</t>
  </si>
  <si>
    <t>HOQUIAM</t>
  </si>
  <si>
    <t>OCEAN SHORES</t>
  </si>
  <si>
    <t>ADNA</t>
  </si>
  <si>
    <t>BOISTFORT</t>
  </si>
  <si>
    <t>CENTRALIA</t>
  </si>
  <si>
    <t>NAPAVINE NEWAUKUM</t>
  </si>
  <si>
    <t>ROCHESTER</t>
  </si>
  <si>
    <t>TOLEDO</t>
  </si>
  <si>
    <t xml:space="preserve">VADER </t>
  </si>
  <si>
    <t>WINLOCK</t>
  </si>
  <si>
    <t>LACEY LAMPLIGHTERS</t>
  </si>
  <si>
    <t>LACEY SUNRISE</t>
  </si>
  <si>
    <t>TENINO</t>
  </si>
  <si>
    <t>YELM</t>
  </si>
  <si>
    <t>EATONVILLE</t>
  </si>
  <si>
    <t>MINERAL LAKE</t>
  </si>
  <si>
    <t xml:space="preserve">MOUNT RAINIER </t>
  </si>
  <si>
    <t>ORTING</t>
  </si>
  <si>
    <t>PUYALLUP SOUTH HILL</t>
  </si>
  <si>
    <t>SPANAWAY</t>
  </si>
  <si>
    <t>SPANAWAY PARKLAND</t>
  </si>
  <si>
    <t>CASTLE ROCK</t>
  </si>
  <si>
    <t>KALAMA</t>
  </si>
  <si>
    <t>KELSO</t>
  </si>
  <si>
    <t>LONGVIEW KELSO EB</t>
  </si>
  <si>
    <t>LONGVIEW PIONEER</t>
  </si>
  <si>
    <t xml:space="preserve">PENINSULA </t>
  </si>
  <si>
    <t>WAHKIAKUM</t>
  </si>
  <si>
    <t>BATTLEGROUND</t>
  </si>
  <si>
    <t>FORT VANCOUVER</t>
  </si>
  <si>
    <t>HAZEL DELL</t>
  </si>
  <si>
    <t>LA CENTER</t>
  </si>
  <si>
    <t>NORTH CLARK</t>
  </si>
  <si>
    <t>RIDGEFIELD</t>
  </si>
  <si>
    <t>SALMON CREEK</t>
  </si>
  <si>
    <t>VANCOUVER</t>
  </si>
  <si>
    <t>VANCOUVER DAWN</t>
  </si>
  <si>
    <t>CAMAS</t>
  </si>
  <si>
    <t>LYLE</t>
  </si>
  <si>
    <t>SKAMANIA COUNTY</t>
  </si>
  <si>
    <t>WASHOUGAL</t>
  </si>
  <si>
    <t>WHITE SALMON</t>
  </si>
  <si>
    <t>S</t>
  </si>
  <si>
    <t>NACHES</t>
  </si>
  <si>
    <t>NACHES SUNSHINE</t>
  </si>
  <si>
    <t>SELAH VALLEY</t>
  </si>
  <si>
    <t>YAKIMA</t>
  </si>
  <si>
    <t>YAK. TERRACE HEIGHTS</t>
  </si>
  <si>
    <t>GRANGER</t>
  </si>
  <si>
    <t>SUNNYSIDE</t>
  </si>
  <si>
    <t>TOPPENISH</t>
  </si>
  <si>
    <t>WAPATO</t>
  </si>
  <si>
    <t>ZILLAH</t>
  </si>
  <si>
    <t>COLLEGE PLACE</t>
  </si>
  <si>
    <t>DAYTON</t>
  </si>
  <si>
    <t>PRESCOTT</t>
  </si>
  <si>
    <t>WAITSBURG</t>
  </si>
  <si>
    <t>WALLA WALLA DOWNTOWN</t>
  </si>
  <si>
    <t>WALLA WALLA EASTGATE</t>
  </si>
  <si>
    <t>COTTONWOOD</t>
  </si>
  <si>
    <t>CRAIGMONT</t>
  </si>
  <si>
    <t>GRANGEVILLE</t>
  </si>
  <si>
    <t>NEZPERCE</t>
  </si>
  <si>
    <t>ASOTIN</t>
  </si>
  <si>
    <t>KENDRICK</t>
  </si>
  <si>
    <t>LEWISTON</t>
  </si>
  <si>
    <t>TROY</t>
  </si>
  <si>
    <t>WHITEPINE</t>
  </si>
  <si>
    <t>BENTON CITY</t>
  </si>
  <si>
    <t>TOUCHET GARDENA</t>
  </si>
  <si>
    <t>WEST RICHLAND RED MTN</t>
  </si>
  <si>
    <t>MOSCOW CENTRAL</t>
  </si>
  <si>
    <t>PALOUSE</t>
  </si>
  <si>
    <t>POTLATCH</t>
  </si>
  <si>
    <t>PULLMAN</t>
  </si>
  <si>
    <t>HARRINGTON</t>
  </si>
  <si>
    <t>LIND</t>
  </si>
  <si>
    <t>ODESSA</t>
  </si>
  <si>
    <t>RITZVILLE</t>
  </si>
  <si>
    <t>WASHTUCNA</t>
  </si>
  <si>
    <t>CHEWELAH VALLEY</t>
  </si>
  <si>
    <t>LIBERTY LAKE</t>
  </si>
  <si>
    <t>ROCKFORD</t>
  </si>
  <si>
    <t>SPOKANE VALLEY</t>
  </si>
  <si>
    <t>CHENEY CENTENNIAL</t>
  </si>
  <si>
    <t>MEDICAL LAKE</t>
  </si>
  <si>
    <t>SPOKANE CENTRAL</t>
  </si>
  <si>
    <t>SPOKANE SHADLE NORTH</t>
  </si>
  <si>
    <t xml:space="preserve">PRIEST LAKE </t>
  </si>
  <si>
    <t>PRIEST RIVER</t>
  </si>
  <si>
    <t>SANDPOINT</t>
  </si>
  <si>
    <t>ALMIRA</t>
  </si>
  <si>
    <t>DAVENPORT</t>
  </si>
  <si>
    <t>GRAND COULEE DAM</t>
  </si>
  <si>
    <t>REARDAN</t>
  </si>
  <si>
    <t>WILBUR</t>
  </si>
  <si>
    <t>COEUR d' ALENE</t>
  </si>
  <si>
    <t>OSBURN</t>
  </si>
  <si>
    <t>PINEHURST KINGSTON</t>
  </si>
  <si>
    <t>POST FALLS</t>
  </si>
  <si>
    <t>River City Club Branch</t>
  </si>
  <si>
    <t>RATHDRUM</t>
  </si>
  <si>
    <t>SMELTERVILLE</t>
  </si>
  <si>
    <t>MD19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</si>
</sst>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/yy;@"/>
    <numFmt numFmtId="166" formatCode="m/d;@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10" fontId="2" fillId="0" borderId="0" xfId="0" applyNumberFormat="1" applyFont="1"/>
    <xf numFmtId="10" fontId="1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ED24-2A7D-4186-8238-8D9B3FC63438}">
  <dimension ref="A1:V411"/>
  <sheetViews>
    <sheetView tabSelected="1" workbookViewId="0">
      <pane xSplit="3" ySplit="3" topLeftCell="D350" activePane="bottomRight" state="frozen"/>
      <selection pane="topRight" activeCell="D1" sqref="D1"/>
      <selection pane="bottomLeft" activeCell="A4" sqref="A4"/>
      <selection pane="bottomRight" activeCell="S375" sqref="S375"/>
    </sheetView>
  </sheetViews>
  <sheetFormatPr defaultRowHeight="11.25" x14ac:dyDescent="0.2"/>
  <cols>
    <col min="1" max="1" width="2.5703125" style="2" bestFit="1" customWidth="1"/>
    <col min="2" max="2" width="2.7109375" style="2" bestFit="1" customWidth="1"/>
    <col min="3" max="3" width="22.42578125" style="2" bestFit="1" customWidth="1"/>
    <col min="4" max="4" width="6.42578125" style="1" bestFit="1" customWidth="1"/>
    <col min="5" max="5" width="3.5703125" style="1" bestFit="1" customWidth="1"/>
    <col min="6" max="6" width="4.28515625" style="1" bestFit="1" customWidth="1"/>
    <col min="7" max="7" width="3.28515625" style="1" bestFit="1" customWidth="1"/>
    <col min="8" max="8" width="3.5703125" style="1" bestFit="1" customWidth="1"/>
    <col min="9" max="9" width="4.140625" style="1" bestFit="1" customWidth="1"/>
    <col min="10" max="10" width="4.85546875" style="1" bestFit="1" customWidth="1"/>
    <col min="11" max="11" width="3.28515625" style="1" bestFit="1" customWidth="1"/>
    <col min="12" max="12" width="3.5703125" style="1" bestFit="1" customWidth="1"/>
    <col min="13" max="13" width="3.28515625" style="1" bestFit="1" customWidth="1"/>
    <col min="14" max="14" width="3.5703125" style="1" bestFit="1" customWidth="1"/>
    <col min="15" max="15" width="5.28515625" style="1" bestFit="1" customWidth="1"/>
    <col min="16" max="16" width="4.140625" style="1" bestFit="1" customWidth="1"/>
    <col min="17" max="17" width="7.28515625" style="8" bestFit="1" customWidth="1"/>
    <col min="18" max="18" width="8.7109375" style="1" bestFit="1" customWidth="1"/>
    <col min="19" max="19" width="7.42578125" style="6" bestFit="1" customWidth="1"/>
    <col min="20" max="20" width="7.140625" style="6" bestFit="1" customWidth="1"/>
    <col min="21" max="21" width="8.28515625" style="6" bestFit="1" customWidth="1"/>
    <col min="22" max="22" width="7.42578125" style="6" bestFit="1" customWidth="1"/>
    <col min="23" max="23" width="6.7109375" style="1" bestFit="1" customWidth="1"/>
    <col min="24" max="24" width="5.140625" style="1" bestFit="1" customWidth="1"/>
    <col min="25" max="25" width="9.140625" style="1"/>
    <col min="26" max="26" width="4.28515625" style="1" bestFit="1" customWidth="1"/>
    <col min="27" max="16384" width="9.140625" style="1"/>
  </cols>
  <sheetData>
    <row r="1" spans="1:22" s="4" customFormat="1" ht="9.9499999999999993" customHeight="1" x14ac:dyDescent="0.2">
      <c r="A1" s="3"/>
      <c r="B1" s="3"/>
      <c r="C1" s="3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11"/>
      <c r="S1" s="9" t="s">
        <v>0</v>
      </c>
      <c r="T1" s="9" t="s">
        <v>0</v>
      </c>
      <c r="U1" s="9"/>
      <c r="V1" s="9"/>
    </row>
    <row r="2" spans="1:22" s="4" customFormat="1" ht="9.9499999999999993" customHeight="1" x14ac:dyDescent="0.2">
      <c r="A2" s="3" t="s">
        <v>3</v>
      </c>
      <c r="B2" s="3" t="s">
        <v>4</v>
      </c>
      <c r="C2" s="3" t="s">
        <v>2</v>
      </c>
      <c r="D2" s="11" t="s">
        <v>5</v>
      </c>
      <c r="E2" s="11" t="s">
        <v>6</v>
      </c>
      <c r="F2" s="11" t="s">
        <v>7</v>
      </c>
      <c r="G2" s="11" t="s">
        <v>6</v>
      </c>
      <c r="H2" s="11" t="s">
        <v>7</v>
      </c>
      <c r="I2" s="11" t="s">
        <v>6</v>
      </c>
      <c r="J2" s="11" t="s">
        <v>7</v>
      </c>
      <c r="K2" s="11" t="s">
        <v>6</v>
      </c>
      <c r="L2" s="11" t="s">
        <v>7</v>
      </c>
      <c r="M2" s="11" t="s">
        <v>6</v>
      </c>
      <c r="N2" s="11" t="s">
        <v>7</v>
      </c>
      <c r="O2" s="11" t="s">
        <v>8</v>
      </c>
      <c r="P2" s="11" t="s">
        <v>9</v>
      </c>
      <c r="Q2" s="12" t="s">
        <v>10</v>
      </c>
      <c r="R2" s="11" t="s">
        <v>11</v>
      </c>
      <c r="S2" s="9" t="s">
        <v>12</v>
      </c>
      <c r="T2" s="9" t="s">
        <v>12</v>
      </c>
      <c r="U2" s="10" t="s">
        <v>13</v>
      </c>
      <c r="V2" s="10"/>
    </row>
    <row r="3" spans="1:22" s="4" customFormat="1" ht="9.9499999999999993" customHeight="1" x14ac:dyDescent="0.2">
      <c r="A3" s="3"/>
      <c r="B3" s="3"/>
      <c r="C3" s="3"/>
      <c r="D3" s="13">
        <v>45838</v>
      </c>
      <c r="E3" s="11" t="s">
        <v>14</v>
      </c>
      <c r="F3" s="11" t="s">
        <v>15</v>
      </c>
      <c r="G3" s="11" t="s">
        <v>16</v>
      </c>
      <c r="H3" s="11" t="s">
        <v>16</v>
      </c>
      <c r="I3" s="11" t="s">
        <v>17</v>
      </c>
      <c r="J3" s="11" t="s">
        <v>18</v>
      </c>
      <c r="K3" s="11" t="s">
        <v>19</v>
      </c>
      <c r="L3" s="11" t="s">
        <v>19</v>
      </c>
      <c r="M3" s="11" t="s">
        <v>20</v>
      </c>
      <c r="N3" s="11" t="s">
        <v>20</v>
      </c>
      <c r="O3" s="14">
        <v>39141</v>
      </c>
      <c r="P3" s="11" t="s">
        <v>1</v>
      </c>
      <c r="Q3" s="12" t="s">
        <v>8</v>
      </c>
      <c r="R3" s="11"/>
      <c r="S3" s="9" t="s">
        <v>21</v>
      </c>
      <c r="T3" s="9" t="s">
        <v>22</v>
      </c>
      <c r="U3" s="9" t="s">
        <v>23</v>
      </c>
      <c r="V3" s="9" t="s">
        <v>24</v>
      </c>
    </row>
    <row r="4" spans="1:22" ht="9.9499999999999993" customHeight="1" x14ac:dyDescent="0.2">
      <c r="A4" s="2" t="s">
        <v>25</v>
      </c>
      <c r="B4" s="2">
        <v>1</v>
      </c>
      <c r="C4" s="2" t="s">
        <v>26</v>
      </c>
      <c r="D4" s="1">
        <v>11</v>
      </c>
      <c r="F4" s="1">
        <v>1</v>
      </c>
      <c r="H4" s="1">
        <v>0</v>
      </c>
      <c r="J4" s="1">
        <v>0</v>
      </c>
      <c r="L4" s="1">
        <v>0</v>
      </c>
      <c r="N4" s="1">
        <v>0</v>
      </c>
      <c r="O4" s="1">
        <v>12</v>
      </c>
      <c r="P4" s="1">
        <v>1</v>
      </c>
      <c r="Q4" s="8">
        <v>9.0909090909090912E-2</v>
      </c>
      <c r="S4" s="6">
        <v>0</v>
      </c>
      <c r="T4" s="6">
        <v>0</v>
      </c>
    </row>
    <row r="5" spans="1:22" ht="9.9499999999999993" customHeight="1" x14ac:dyDescent="0.2">
      <c r="A5" s="2" t="s">
        <v>25</v>
      </c>
      <c r="B5" s="2">
        <v>1</v>
      </c>
      <c r="C5" s="2" t="s">
        <v>27</v>
      </c>
      <c r="D5" s="1">
        <v>21</v>
      </c>
      <c r="F5" s="1">
        <v>2</v>
      </c>
      <c r="H5" s="1">
        <v>0</v>
      </c>
      <c r="J5" s="1">
        <v>0</v>
      </c>
      <c r="L5" s="1">
        <v>0</v>
      </c>
      <c r="N5" s="1">
        <v>0</v>
      </c>
      <c r="O5" s="1">
        <v>23</v>
      </c>
      <c r="P5" s="1">
        <v>2</v>
      </c>
      <c r="Q5" s="8">
        <v>9.5238095238095233E-2</v>
      </c>
      <c r="S5" s="6">
        <v>0</v>
      </c>
      <c r="T5" s="6">
        <v>0</v>
      </c>
      <c r="U5" s="6">
        <v>50</v>
      </c>
    </row>
    <row r="6" spans="1:22" ht="9.9499999999999993" customHeight="1" x14ac:dyDescent="0.2">
      <c r="A6" s="2" t="s">
        <v>25</v>
      </c>
      <c r="B6" s="2">
        <v>1</v>
      </c>
      <c r="C6" s="2" t="s">
        <v>28</v>
      </c>
      <c r="D6" s="1">
        <v>22</v>
      </c>
      <c r="F6" s="1">
        <v>2</v>
      </c>
      <c r="H6" s="1">
        <v>0</v>
      </c>
      <c r="J6" s="1">
        <v>0</v>
      </c>
      <c r="L6" s="1">
        <v>0</v>
      </c>
      <c r="N6" s="1">
        <v>0</v>
      </c>
      <c r="O6" s="1">
        <v>24</v>
      </c>
      <c r="P6" s="1">
        <v>2</v>
      </c>
      <c r="Q6" s="8">
        <v>9.0909090909090912E-2</v>
      </c>
      <c r="S6" s="6">
        <v>336.85</v>
      </c>
      <c r="T6" s="6">
        <v>461.72</v>
      </c>
      <c r="U6" s="6">
        <v>10.96</v>
      </c>
    </row>
    <row r="7" spans="1:22" ht="9.9499999999999993" customHeight="1" x14ac:dyDescent="0.2">
      <c r="A7" s="2" t="s">
        <v>25</v>
      </c>
      <c r="B7" s="2">
        <v>1</v>
      </c>
      <c r="C7" s="2" t="s">
        <v>114</v>
      </c>
      <c r="D7" s="1">
        <v>12</v>
      </c>
      <c r="F7" s="1">
        <v>1</v>
      </c>
      <c r="H7" s="1">
        <v>0</v>
      </c>
      <c r="J7" s="1">
        <v>0</v>
      </c>
      <c r="L7" s="1">
        <v>0</v>
      </c>
      <c r="N7" s="1">
        <v>0</v>
      </c>
      <c r="O7" s="1">
        <v>13</v>
      </c>
      <c r="P7" s="1">
        <v>1</v>
      </c>
      <c r="Q7" s="8">
        <v>8.3333333333333329E-2</v>
      </c>
      <c r="S7" s="6">
        <v>0</v>
      </c>
      <c r="T7" s="6">
        <v>0</v>
      </c>
    </row>
    <row r="8" spans="1:22" ht="9.9499999999999993" customHeight="1" x14ac:dyDescent="0.2">
      <c r="A8" s="2" t="s">
        <v>25</v>
      </c>
      <c r="B8" s="2">
        <v>1</v>
      </c>
      <c r="C8" s="2" t="s">
        <v>29</v>
      </c>
      <c r="D8" s="1">
        <v>36</v>
      </c>
      <c r="E8" s="1">
        <v>1</v>
      </c>
      <c r="F8" s="1">
        <v>2</v>
      </c>
      <c r="H8" s="1">
        <v>0</v>
      </c>
      <c r="J8" s="1">
        <v>-1</v>
      </c>
      <c r="L8" s="1">
        <v>0</v>
      </c>
      <c r="N8" s="1">
        <v>-1</v>
      </c>
      <c r="O8" s="1">
        <v>36</v>
      </c>
      <c r="P8" s="1">
        <v>0</v>
      </c>
      <c r="Q8" s="8">
        <v>0</v>
      </c>
      <c r="S8" s="6">
        <v>0</v>
      </c>
      <c r="T8" s="6">
        <v>0</v>
      </c>
      <c r="U8" s="6">
        <v>2056.5300000000002</v>
      </c>
    </row>
    <row r="9" spans="1:22" ht="9.9499999999999993" customHeight="1" x14ac:dyDescent="0.2">
      <c r="A9" s="2" t="s">
        <v>25</v>
      </c>
      <c r="B9" s="2">
        <v>1</v>
      </c>
      <c r="C9" s="2" t="s">
        <v>30</v>
      </c>
      <c r="D9" s="1">
        <v>13</v>
      </c>
      <c r="F9" s="1">
        <v>0</v>
      </c>
      <c r="H9" s="1">
        <v>0</v>
      </c>
      <c r="J9" s="1">
        <v>-2</v>
      </c>
      <c r="L9" s="1">
        <v>0</v>
      </c>
      <c r="N9" s="1">
        <v>0</v>
      </c>
      <c r="O9" s="1">
        <v>11</v>
      </c>
      <c r="P9" s="1">
        <v>-2</v>
      </c>
      <c r="Q9" s="8">
        <v>-0.15384615384615385</v>
      </c>
      <c r="S9" s="6">
        <v>0</v>
      </c>
      <c r="T9" s="6">
        <v>0</v>
      </c>
      <c r="U9" s="6">
        <v>600</v>
      </c>
    </row>
    <row r="10" spans="1:22" ht="9.9499999999999993" customHeight="1" x14ac:dyDescent="0.2">
      <c r="A10" s="2" t="s">
        <v>25</v>
      </c>
      <c r="B10" s="2">
        <v>1</v>
      </c>
      <c r="C10" s="2" t="s">
        <v>31</v>
      </c>
      <c r="D10" s="1">
        <v>21</v>
      </c>
      <c r="F10" s="1">
        <v>1</v>
      </c>
      <c r="H10" s="1">
        <v>0</v>
      </c>
      <c r="J10" s="1">
        <v>0</v>
      </c>
      <c r="L10" s="1">
        <v>0</v>
      </c>
      <c r="N10" s="1">
        <v>0</v>
      </c>
      <c r="O10" s="1">
        <v>22</v>
      </c>
      <c r="P10" s="1">
        <v>1</v>
      </c>
      <c r="Q10" s="8">
        <v>4.7619047619047616E-2</v>
      </c>
      <c r="S10" s="6">
        <v>0</v>
      </c>
      <c r="T10" s="6">
        <v>0</v>
      </c>
      <c r="U10" s="6">
        <v>1436.11</v>
      </c>
    </row>
    <row r="11" spans="1:22" ht="9.9499999999999993" customHeight="1" x14ac:dyDescent="0.2">
      <c r="A11" s="2" t="s">
        <v>25</v>
      </c>
      <c r="B11" s="2">
        <v>1</v>
      </c>
      <c r="C11" s="2" t="s">
        <v>32</v>
      </c>
      <c r="D11" s="1">
        <v>22</v>
      </c>
      <c r="F11" s="1">
        <v>1</v>
      </c>
      <c r="H11" s="1">
        <v>0</v>
      </c>
      <c r="J11" s="1">
        <v>-9</v>
      </c>
      <c r="L11" s="1">
        <v>0</v>
      </c>
      <c r="N11" s="1">
        <v>-1</v>
      </c>
      <c r="O11" s="1">
        <v>13</v>
      </c>
      <c r="P11" s="1">
        <v>-9</v>
      </c>
      <c r="Q11" s="8">
        <v>-0.40909090909090912</v>
      </c>
      <c r="S11" s="6">
        <v>175.12</v>
      </c>
      <c r="T11" s="6">
        <v>239.98</v>
      </c>
      <c r="U11" s="6">
        <v>993.59</v>
      </c>
    </row>
    <row r="12" spans="1:22" ht="9.9499999999999993" customHeight="1" x14ac:dyDescent="0.2">
      <c r="A12" s="2" t="s">
        <v>25</v>
      </c>
      <c r="B12" s="2">
        <v>1</v>
      </c>
      <c r="C12" s="2" t="s">
        <v>33</v>
      </c>
      <c r="D12" s="1">
        <v>13</v>
      </c>
      <c r="F12" s="1">
        <v>0</v>
      </c>
      <c r="H12" s="1">
        <v>0</v>
      </c>
      <c r="J12" s="1">
        <v>0</v>
      </c>
      <c r="L12" s="1">
        <v>0</v>
      </c>
      <c r="N12" s="1">
        <v>0</v>
      </c>
      <c r="O12" s="1">
        <v>13</v>
      </c>
      <c r="P12" s="1">
        <v>0</v>
      </c>
      <c r="Q12" s="8">
        <v>0</v>
      </c>
      <c r="S12" s="6">
        <v>0</v>
      </c>
      <c r="T12" s="6">
        <v>0</v>
      </c>
    </row>
    <row r="13" spans="1:22" ht="9.9499999999999993" customHeight="1" x14ac:dyDescent="0.2">
      <c r="A13" s="2" t="s">
        <v>25</v>
      </c>
      <c r="B13" s="2">
        <v>1</v>
      </c>
      <c r="C13" s="2" t="s">
        <v>34</v>
      </c>
      <c r="D13" s="1">
        <v>27</v>
      </c>
      <c r="F13" s="1">
        <v>1</v>
      </c>
      <c r="H13" s="1">
        <v>0</v>
      </c>
      <c r="J13" s="1">
        <v>0</v>
      </c>
      <c r="L13" s="1">
        <v>0</v>
      </c>
      <c r="N13" s="1">
        <v>0</v>
      </c>
      <c r="O13" s="1">
        <v>28</v>
      </c>
      <c r="P13" s="1">
        <v>1</v>
      </c>
      <c r="Q13" s="8">
        <v>3.7037037037037035E-2</v>
      </c>
      <c r="S13" s="6">
        <v>0</v>
      </c>
      <c r="T13" s="6">
        <v>0</v>
      </c>
      <c r="U13" s="6">
        <v>3126.25</v>
      </c>
    </row>
    <row r="14" spans="1:22" ht="9.9499999999999993" customHeight="1" x14ac:dyDescent="0.2">
      <c r="A14" s="2" t="s">
        <v>25</v>
      </c>
      <c r="B14" s="2">
        <v>1</v>
      </c>
      <c r="C14" s="2" t="s">
        <v>35</v>
      </c>
      <c r="D14" s="1">
        <v>12</v>
      </c>
      <c r="F14" s="1">
        <v>5</v>
      </c>
      <c r="H14" s="1">
        <v>0</v>
      </c>
      <c r="J14" s="1">
        <v>0</v>
      </c>
      <c r="L14" s="1">
        <v>0</v>
      </c>
      <c r="N14" s="1">
        <v>0</v>
      </c>
      <c r="O14" s="1">
        <v>17</v>
      </c>
      <c r="P14" s="1">
        <v>5</v>
      </c>
      <c r="Q14" s="8">
        <v>0.41666666666666669</v>
      </c>
      <c r="S14" s="6">
        <v>270.44</v>
      </c>
      <c r="T14" s="6">
        <v>370.64</v>
      </c>
    </row>
    <row r="15" spans="1:22" ht="9.9499999999999993" customHeight="1" x14ac:dyDescent="0.2">
      <c r="A15" s="2" t="s">
        <v>25</v>
      </c>
      <c r="B15" s="2">
        <v>1</v>
      </c>
      <c r="C15" s="2" t="s">
        <v>36</v>
      </c>
      <c r="D15" s="1">
        <v>29</v>
      </c>
      <c r="F15" s="1">
        <v>1</v>
      </c>
      <c r="H15" s="1">
        <v>0</v>
      </c>
      <c r="J15" s="1">
        <v>0</v>
      </c>
      <c r="L15" s="1">
        <v>0</v>
      </c>
      <c r="N15" s="1">
        <v>0</v>
      </c>
      <c r="O15" s="1">
        <v>30</v>
      </c>
      <c r="P15" s="1">
        <v>1</v>
      </c>
      <c r="Q15" s="8">
        <v>3.4482758620689655E-2</v>
      </c>
      <c r="S15" s="6">
        <v>0</v>
      </c>
      <c r="T15" s="6">
        <v>0</v>
      </c>
      <c r="U15" s="6">
        <v>4762.51</v>
      </c>
    </row>
    <row r="16" spans="1:22" ht="9.9499999999999993" customHeight="1" x14ac:dyDescent="0.2">
      <c r="A16" s="2" t="s">
        <v>25</v>
      </c>
      <c r="B16" s="2">
        <v>1</v>
      </c>
      <c r="C16" s="2" t="s">
        <v>113</v>
      </c>
      <c r="D16" s="1">
        <v>15</v>
      </c>
      <c r="F16" s="1">
        <v>1</v>
      </c>
      <c r="H16" s="1">
        <v>0</v>
      </c>
      <c r="J16" s="1">
        <v>0</v>
      </c>
      <c r="L16" s="1">
        <v>0</v>
      </c>
      <c r="N16" s="1">
        <v>0</v>
      </c>
      <c r="O16" s="1">
        <v>16</v>
      </c>
      <c r="P16" s="1">
        <v>1</v>
      </c>
      <c r="Q16" s="8">
        <v>6.6666666666666666E-2</v>
      </c>
      <c r="S16" s="6">
        <v>0</v>
      </c>
      <c r="T16" s="6">
        <v>0</v>
      </c>
    </row>
    <row r="17" spans="1:22" ht="9.9499999999999993" customHeight="1" x14ac:dyDescent="0.2">
      <c r="A17" s="2" t="s">
        <v>25</v>
      </c>
      <c r="B17" s="2">
        <v>2</v>
      </c>
      <c r="C17" s="2" t="s">
        <v>37</v>
      </c>
      <c r="D17" s="1">
        <v>23</v>
      </c>
      <c r="F17" s="1">
        <v>2</v>
      </c>
      <c r="G17" s="1">
        <v>1</v>
      </c>
      <c r="H17" s="1">
        <v>1</v>
      </c>
      <c r="J17" s="1">
        <v>0</v>
      </c>
      <c r="L17" s="1">
        <v>0</v>
      </c>
      <c r="N17" s="1">
        <v>0</v>
      </c>
      <c r="O17" s="1">
        <v>26</v>
      </c>
      <c r="P17" s="1">
        <v>3</v>
      </c>
      <c r="Q17" s="8">
        <v>0.13043478260869565</v>
      </c>
      <c r="S17" s="6">
        <v>0</v>
      </c>
      <c r="T17" s="6">
        <v>0</v>
      </c>
    </row>
    <row r="18" spans="1:22" ht="9.9499999999999993" customHeight="1" x14ac:dyDescent="0.2">
      <c r="A18" s="2" t="s">
        <v>25</v>
      </c>
      <c r="B18" s="2">
        <v>2</v>
      </c>
      <c r="C18" s="2" t="s">
        <v>38</v>
      </c>
      <c r="D18" s="1">
        <v>35</v>
      </c>
      <c r="F18" s="1">
        <v>0</v>
      </c>
      <c r="H18" s="1">
        <v>0</v>
      </c>
      <c r="J18" s="1">
        <v>-3</v>
      </c>
      <c r="L18" s="1">
        <v>0</v>
      </c>
      <c r="N18" s="1">
        <v>0</v>
      </c>
      <c r="O18" s="1">
        <v>32</v>
      </c>
      <c r="P18" s="1">
        <v>-3</v>
      </c>
      <c r="Q18" s="8">
        <v>-8.5714285714285715E-2</v>
      </c>
      <c r="S18" s="6">
        <v>0</v>
      </c>
      <c r="T18" s="6">
        <v>0</v>
      </c>
    </row>
    <row r="19" spans="1:22" ht="9.9499999999999993" customHeight="1" x14ac:dyDescent="0.2">
      <c r="A19" s="2" t="s">
        <v>25</v>
      </c>
      <c r="B19" s="2">
        <v>2</v>
      </c>
      <c r="C19" s="2" t="s">
        <v>39</v>
      </c>
      <c r="D19" s="1">
        <v>18</v>
      </c>
      <c r="F19" s="1">
        <v>0</v>
      </c>
      <c r="H19" s="1">
        <v>0</v>
      </c>
      <c r="J19" s="1">
        <v>0</v>
      </c>
      <c r="L19" s="1">
        <v>0</v>
      </c>
      <c r="N19" s="1">
        <v>0</v>
      </c>
      <c r="O19" s="1">
        <v>18</v>
      </c>
      <c r="P19" s="1">
        <v>0</v>
      </c>
      <c r="Q19" s="8">
        <v>0</v>
      </c>
      <c r="S19" s="6">
        <v>0</v>
      </c>
      <c r="T19" s="6">
        <v>0</v>
      </c>
    </row>
    <row r="20" spans="1:22" ht="9.9499999999999993" customHeight="1" x14ac:dyDescent="0.2">
      <c r="A20" s="2" t="s">
        <v>25</v>
      </c>
      <c r="B20" s="2">
        <v>2</v>
      </c>
      <c r="C20" s="2" t="s">
        <v>115</v>
      </c>
      <c r="D20" s="1">
        <v>24</v>
      </c>
      <c r="F20" s="1">
        <v>0</v>
      </c>
      <c r="H20" s="1">
        <v>0</v>
      </c>
      <c r="J20" s="1">
        <v>0</v>
      </c>
      <c r="L20" s="1">
        <v>0</v>
      </c>
      <c r="N20" s="1">
        <v>0</v>
      </c>
      <c r="O20" s="1">
        <v>24</v>
      </c>
      <c r="P20" s="1">
        <v>0</v>
      </c>
      <c r="Q20" s="8">
        <v>0</v>
      </c>
      <c r="S20" s="6">
        <v>0</v>
      </c>
      <c r="T20" s="6">
        <v>0</v>
      </c>
    </row>
    <row r="21" spans="1:22" ht="9.9499999999999993" customHeight="1" x14ac:dyDescent="0.2">
      <c r="A21" s="2" t="s">
        <v>25</v>
      </c>
      <c r="B21" s="2">
        <v>2</v>
      </c>
      <c r="C21" s="2" t="s">
        <v>40</v>
      </c>
      <c r="D21" s="1">
        <v>26</v>
      </c>
      <c r="F21" s="1">
        <v>0</v>
      </c>
      <c r="H21" s="1">
        <v>0</v>
      </c>
      <c r="J21" s="1">
        <v>0</v>
      </c>
      <c r="L21" s="1">
        <v>0</v>
      </c>
      <c r="N21" s="1">
        <v>0</v>
      </c>
      <c r="O21" s="1">
        <v>26</v>
      </c>
      <c r="P21" s="1">
        <v>0</v>
      </c>
      <c r="Q21" s="8">
        <v>0</v>
      </c>
      <c r="S21" s="6">
        <v>0</v>
      </c>
      <c r="T21" s="6">
        <v>0</v>
      </c>
    </row>
    <row r="22" spans="1:22" ht="9.9499999999999993" customHeight="1" x14ac:dyDescent="0.2">
      <c r="A22" s="2" t="s">
        <v>25</v>
      </c>
      <c r="B22" s="2">
        <v>2</v>
      </c>
      <c r="C22" s="2" t="s">
        <v>41</v>
      </c>
      <c r="D22" s="1">
        <v>10</v>
      </c>
      <c r="F22" s="1">
        <v>0</v>
      </c>
      <c r="H22" s="1">
        <v>0</v>
      </c>
      <c r="J22" s="1">
        <v>0</v>
      </c>
      <c r="L22" s="1">
        <v>0</v>
      </c>
      <c r="N22" s="1">
        <v>0</v>
      </c>
      <c r="O22" s="1">
        <v>10</v>
      </c>
      <c r="P22" s="1">
        <v>0</v>
      </c>
      <c r="Q22" s="8">
        <v>0</v>
      </c>
      <c r="S22" s="6">
        <v>1.46</v>
      </c>
      <c r="T22" s="6">
        <v>2</v>
      </c>
    </row>
    <row r="23" spans="1:22" ht="9.9499999999999993" customHeight="1" x14ac:dyDescent="0.2">
      <c r="A23" s="2" t="s">
        <v>25</v>
      </c>
      <c r="B23" s="2">
        <v>4</v>
      </c>
      <c r="C23" s="2" t="s">
        <v>42</v>
      </c>
      <c r="D23" s="1">
        <v>12</v>
      </c>
      <c r="F23" s="1">
        <v>0</v>
      </c>
      <c r="H23" s="1">
        <v>0</v>
      </c>
      <c r="J23" s="1">
        <v>0</v>
      </c>
      <c r="L23" s="1">
        <v>0</v>
      </c>
      <c r="N23" s="1">
        <v>0</v>
      </c>
      <c r="O23" s="1">
        <v>12</v>
      </c>
      <c r="P23" s="1">
        <v>0</v>
      </c>
      <c r="Q23" s="8">
        <v>0</v>
      </c>
      <c r="S23" s="6">
        <v>159.6</v>
      </c>
      <c r="T23" s="6">
        <v>218.65</v>
      </c>
    </row>
    <row r="24" spans="1:22" ht="9.9499999999999993" customHeight="1" x14ac:dyDescent="0.2">
      <c r="A24" s="2" t="s">
        <v>25</v>
      </c>
      <c r="B24" s="2">
        <v>4</v>
      </c>
      <c r="C24" s="2" t="s">
        <v>43</v>
      </c>
      <c r="D24" s="1">
        <v>23</v>
      </c>
      <c r="F24" s="1">
        <v>2</v>
      </c>
      <c r="H24" s="1">
        <v>0</v>
      </c>
      <c r="J24" s="1">
        <v>-1</v>
      </c>
      <c r="L24" s="1">
        <v>0</v>
      </c>
      <c r="N24" s="1">
        <v>0</v>
      </c>
      <c r="O24" s="1">
        <v>24</v>
      </c>
      <c r="P24" s="1">
        <v>1</v>
      </c>
      <c r="Q24" s="8">
        <v>4.3478260869565216E-2</v>
      </c>
      <c r="S24" s="6">
        <v>-304.57</v>
      </c>
      <c r="T24" s="6">
        <v>-374.17</v>
      </c>
      <c r="U24" s="6">
        <v>246.83</v>
      </c>
      <c r="V24" s="6">
        <v>230</v>
      </c>
    </row>
    <row r="25" spans="1:22" ht="9.9499999999999993" customHeight="1" x14ac:dyDescent="0.2">
      <c r="A25" s="2" t="s">
        <v>25</v>
      </c>
      <c r="B25" s="2">
        <v>4</v>
      </c>
      <c r="C25" s="2" t="s">
        <v>44</v>
      </c>
      <c r="D25" s="1">
        <v>8</v>
      </c>
      <c r="F25" s="1">
        <v>1</v>
      </c>
      <c r="H25" s="1">
        <v>0</v>
      </c>
      <c r="J25" s="1">
        <v>0</v>
      </c>
      <c r="L25" s="1">
        <v>0</v>
      </c>
      <c r="N25" s="1">
        <v>0</v>
      </c>
      <c r="O25" s="1">
        <v>9</v>
      </c>
      <c r="P25" s="1">
        <v>1</v>
      </c>
      <c r="Q25" s="8">
        <v>0.125</v>
      </c>
      <c r="S25" s="6">
        <v>0</v>
      </c>
      <c r="T25" s="6">
        <v>0</v>
      </c>
    </row>
    <row r="26" spans="1:22" ht="9.9499999999999993" customHeight="1" x14ac:dyDescent="0.2">
      <c r="A26" s="2" t="s">
        <v>25</v>
      </c>
      <c r="B26" s="2">
        <v>6</v>
      </c>
      <c r="C26" s="2" t="s">
        <v>45</v>
      </c>
      <c r="D26" s="1">
        <v>13</v>
      </c>
      <c r="F26" s="1">
        <v>0</v>
      </c>
      <c r="H26" s="1">
        <v>0</v>
      </c>
      <c r="J26" s="1">
        <v>0</v>
      </c>
      <c r="L26" s="1">
        <v>0</v>
      </c>
      <c r="N26" s="1">
        <v>0</v>
      </c>
      <c r="O26" s="1">
        <v>13</v>
      </c>
      <c r="P26" s="1">
        <v>0</v>
      </c>
      <c r="Q26" s="8">
        <v>0</v>
      </c>
      <c r="S26" s="6">
        <v>0</v>
      </c>
      <c r="T26" s="6">
        <v>0</v>
      </c>
    </row>
    <row r="27" spans="1:22" ht="9.9499999999999993" customHeight="1" x14ac:dyDescent="0.2">
      <c r="A27" s="2" t="s">
        <v>25</v>
      </c>
      <c r="B27" s="2">
        <v>6</v>
      </c>
      <c r="C27" s="2" t="s">
        <v>46</v>
      </c>
      <c r="D27" s="1">
        <v>28</v>
      </c>
      <c r="F27" s="1">
        <v>7</v>
      </c>
      <c r="H27" s="1">
        <v>0</v>
      </c>
      <c r="J27" s="1">
        <v>0</v>
      </c>
      <c r="L27" s="1">
        <v>0</v>
      </c>
      <c r="N27" s="1">
        <v>0</v>
      </c>
      <c r="O27" s="1">
        <v>35</v>
      </c>
      <c r="P27" s="1">
        <v>7</v>
      </c>
      <c r="Q27" s="8">
        <v>0.25</v>
      </c>
      <c r="S27" s="6">
        <v>0</v>
      </c>
      <c r="T27" s="6">
        <v>0</v>
      </c>
      <c r="U27" s="6">
        <v>715.46</v>
      </c>
    </row>
    <row r="28" spans="1:22" ht="9.9499999999999993" customHeight="1" x14ac:dyDescent="0.2">
      <c r="A28" s="2" t="s">
        <v>25</v>
      </c>
      <c r="B28" s="2">
        <v>7</v>
      </c>
      <c r="C28" s="2" t="s">
        <v>47</v>
      </c>
      <c r="D28" s="1">
        <v>11</v>
      </c>
      <c r="F28" s="1">
        <v>0</v>
      </c>
      <c r="H28" s="1">
        <v>0</v>
      </c>
      <c r="J28" s="1">
        <v>0</v>
      </c>
      <c r="L28" s="1">
        <v>0</v>
      </c>
      <c r="N28" s="1">
        <v>0</v>
      </c>
      <c r="O28" s="1">
        <v>11</v>
      </c>
      <c r="P28" s="1">
        <v>0</v>
      </c>
      <c r="Q28" s="8">
        <v>0</v>
      </c>
      <c r="S28" s="6">
        <v>0</v>
      </c>
      <c r="T28" s="6">
        <v>0</v>
      </c>
      <c r="U28" s="6">
        <v>6858.95</v>
      </c>
    </row>
    <row r="29" spans="1:22" ht="9.9499999999999993" customHeight="1" x14ac:dyDescent="0.2">
      <c r="A29" s="2" t="s">
        <v>25</v>
      </c>
      <c r="B29" s="2">
        <v>7</v>
      </c>
      <c r="C29" s="2" t="s">
        <v>48</v>
      </c>
      <c r="D29" s="1">
        <v>10</v>
      </c>
      <c r="F29" s="1">
        <v>0</v>
      </c>
      <c r="H29" s="1">
        <v>2</v>
      </c>
      <c r="J29" s="1">
        <v>0</v>
      </c>
      <c r="L29" s="1">
        <v>0</v>
      </c>
      <c r="N29" s="1">
        <v>0</v>
      </c>
      <c r="O29" s="1">
        <v>12</v>
      </c>
      <c r="P29" s="1">
        <v>2</v>
      </c>
      <c r="Q29" s="8">
        <v>0.2</v>
      </c>
      <c r="S29" s="6">
        <v>0</v>
      </c>
      <c r="T29" s="6">
        <v>0</v>
      </c>
    </row>
    <row r="30" spans="1:22" ht="9.9499999999999993" customHeight="1" x14ac:dyDescent="0.2">
      <c r="A30" s="2" t="s">
        <v>25</v>
      </c>
      <c r="B30" s="2">
        <v>7</v>
      </c>
      <c r="C30" s="2" t="s">
        <v>49</v>
      </c>
      <c r="D30" s="1">
        <v>96</v>
      </c>
      <c r="E30" s="1">
        <v>4</v>
      </c>
      <c r="F30" s="1">
        <v>14</v>
      </c>
      <c r="H30" s="1">
        <v>0</v>
      </c>
      <c r="J30" s="1">
        <v>-20</v>
      </c>
      <c r="L30" s="1">
        <v>0</v>
      </c>
      <c r="N30" s="1">
        <v>0</v>
      </c>
      <c r="O30" s="1">
        <v>90</v>
      </c>
      <c r="P30" s="1">
        <v>-6</v>
      </c>
      <c r="Q30" s="8">
        <v>-6.25E-2</v>
      </c>
      <c r="S30" s="6">
        <v>0</v>
      </c>
      <c r="T30" s="6">
        <v>0</v>
      </c>
      <c r="U30" s="6">
        <v>7457.96</v>
      </c>
    </row>
    <row r="31" spans="1:22" ht="9.9499999999999993" customHeight="1" x14ac:dyDescent="0.2">
      <c r="A31" s="2" t="s">
        <v>25</v>
      </c>
      <c r="B31" s="2">
        <v>7</v>
      </c>
      <c r="C31" s="2" t="s">
        <v>50</v>
      </c>
      <c r="D31" s="1">
        <v>24</v>
      </c>
      <c r="F31" s="1">
        <v>0</v>
      </c>
      <c r="H31" s="1">
        <v>0</v>
      </c>
      <c r="I31" s="1">
        <v>-1</v>
      </c>
      <c r="J31" s="1">
        <v>-3</v>
      </c>
      <c r="L31" s="1">
        <v>0</v>
      </c>
      <c r="N31" s="1">
        <v>0</v>
      </c>
      <c r="O31" s="1">
        <v>21</v>
      </c>
      <c r="P31" s="1">
        <v>-3</v>
      </c>
      <c r="Q31" s="8">
        <v>-0.125</v>
      </c>
      <c r="S31" s="6">
        <v>0</v>
      </c>
      <c r="T31" s="6">
        <v>0</v>
      </c>
      <c r="U31" s="6">
        <v>50</v>
      </c>
    </row>
    <row r="32" spans="1:22" ht="9.9499999999999993" customHeight="1" x14ac:dyDescent="0.2">
      <c r="A32" s="2" t="s">
        <v>25</v>
      </c>
      <c r="B32" s="2">
        <v>7</v>
      </c>
      <c r="C32" s="2" t="s">
        <v>51</v>
      </c>
      <c r="D32" s="1">
        <v>31</v>
      </c>
      <c r="F32" s="1">
        <v>2</v>
      </c>
      <c r="H32" s="1">
        <v>0</v>
      </c>
      <c r="J32" s="1">
        <v>-2</v>
      </c>
      <c r="L32" s="1">
        <v>0</v>
      </c>
      <c r="N32" s="1">
        <v>0</v>
      </c>
      <c r="O32" s="1">
        <v>31</v>
      </c>
      <c r="P32" s="1">
        <v>0</v>
      </c>
      <c r="Q32" s="8">
        <v>0</v>
      </c>
      <c r="S32" s="6">
        <v>0</v>
      </c>
      <c r="T32" s="6">
        <v>0</v>
      </c>
      <c r="U32" s="6">
        <v>3101.97</v>
      </c>
    </row>
    <row r="33" spans="1:22" ht="9.9499999999999993" customHeight="1" x14ac:dyDescent="0.2">
      <c r="A33" s="2" t="s">
        <v>25</v>
      </c>
      <c r="B33" s="2">
        <v>7</v>
      </c>
      <c r="C33" s="2" t="s">
        <v>116</v>
      </c>
      <c r="D33" s="1">
        <v>9</v>
      </c>
      <c r="F33" s="1">
        <v>1</v>
      </c>
      <c r="H33" s="1">
        <v>0</v>
      </c>
      <c r="J33" s="1">
        <v>0</v>
      </c>
      <c r="L33" s="1">
        <v>0</v>
      </c>
      <c r="N33" s="1">
        <v>0</v>
      </c>
      <c r="O33" s="1">
        <v>10</v>
      </c>
      <c r="P33" s="1">
        <v>1</v>
      </c>
      <c r="Q33" s="8">
        <v>0.1111111111111111</v>
      </c>
      <c r="S33" s="6">
        <v>0</v>
      </c>
      <c r="T33" s="6">
        <v>0</v>
      </c>
    </row>
    <row r="34" spans="1:22" ht="9.9499999999999993" customHeight="1" x14ac:dyDescent="0.2">
      <c r="A34" s="2" t="s">
        <v>25</v>
      </c>
      <c r="B34" s="2">
        <v>7</v>
      </c>
      <c r="C34" s="2" t="s">
        <v>52</v>
      </c>
      <c r="D34" s="1">
        <v>16</v>
      </c>
      <c r="F34" s="1">
        <v>5</v>
      </c>
      <c r="H34" s="1">
        <v>0</v>
      </c>
      <c r="J34" s="1">
        <v>0</v>
      </c>
      <c r="L34" s="1">
        <v>0</v>
      </c>
      <c r="N34" s="1">
        <v>0</v>
      </c>
      <c r="O34" s="1">
        <v>21</v>
      </c>
      <c r="P34" s="1">
        <v>5</v>
      </c>
      <c r="Q34" s="8">
        <v>0.3125</v>
      </c>
      <c r="S34" s="6">
        <v>0</v>
      </c>
      <c r="T34" s="6">
        <v>0</v>
      </c>
      <c r="U34" s="6">
        <v>286.18</v>
      </c>
    </row>
    <row r="35" spans="1:22" ht="9.9499999999999993" customHeight="1" x14ac:dyDescent="0.2">
      <c r="A35" s="2" t="s">
        <v>25</v>
      </c>
      <c r="B35" s="2">
        <v>7</v>
      </c>
      <c r="C35" s="2" t="s">
        <v>53</v>
      </c>
      <c r="F35" s="1">
        <v>5</v>
      </c>
      <c r="H35" s="1">
        <v>0</v>
      </c>
      <c r="J35" s="1">
        <v>0</v>
      </c>
      <c r="L35" s="1">
        <v>0</v>
      </c>
      <c r="N35" s="1">
        <v>0</v>
      </c>
      <c r="O35" s="1">
        <v>5</v>
      </c>
      <c r="P35" s="1">
        <v>5</v>
      </c>
      <c r="Q35" s="8" t="e">
        <v>#DIV/0!</v>
      </c>
      <c r="R35" s="1" t="s">
        <v>54</v>
      </c>
      <c r="S35" s="6">
        <v>0</v>
      </c>
      <c r="T35" s="6">
        <v>0</v>
      </c>
    </row>
    <row r="36" spans="1:22" ht="9.9499999999999993" customHeight="1" x14ac:dyDescent="0.2">
      <c r="A36" s="2" t="s">
        <v>25</v>
      </c>
      <c r="B36" s="2">
        <v>7</v>
      </c>
      <c r="C36" s="2" t="s">
        <v>55</v>
      </c>
      <c r="D36" s="1">
        <v>21</v>
      </c>
      <c r="F36" s="1">
        <v>0</v>
      </c>
      <c r="H36" s="1">
        <v>0</v>
      </c>
      <c r="J36" s="1">
        <v>0</v>
      </c>
      <c r="L36" s="1">
        <v>0</v>
      </c>
      <c r="N36" s="1">
        <v>0</v>
      </c>
      <c r="O36" s="1">
        <v>21</v>
      </c>
      <c r="P36" s="1">
        <v>0</v>
      </c>
      <c r="Q36" s="8">
        <v>0</v>
      </c>
      <c r="S36" s="6">
        <v>563.02</v>
      </c>
      <c r="T36" s="6">
        <v>771.37</v>
      </c>
    </row>
    <row r="37" spans="1:22" ht="9.9499999999999993" customHeight="1" x14ac:dyDescent="0.2">
      <c r="A37" s="2" t="s">
        <v>25</v>
      </c>
      <c r="B37" s="2">
        <v>8</v>
      </c>
      <c r="C37" s="2" t="s">
        <v>56</v>
      </c>
      <c r="F37" s="1">
        <v>15</v>
      </c>
      <c r="H37" s="1">
        <v>1</v>
      </c>
      <c r="J37" s="1">
        <v>0</v>
      </c>
      <c r="L37" s="1">
        <v>0</v>
      </c>
      <c r="N37" s="1">
        <v>0</v>
      </c>
      <c r="O37" s="1">
        <v>16</v>
      </c>
      <c r="P37" s="1">
        <v>16</v>
      </c>
      <c r="Q37" s="8" t="e">
        <v>#DIV/0!</v>
      </c>
      <c r="R37" s="1" t="s">
        <v>54</v>
      </c>
      <c r="S37" s="6">
        <v>0</v>
      </c>
      <c r="T37" s="6">
        <v>0</v>
      </c>
    </row>
    <row r="38" spans="1:22" ht="9.9499999999999993" customHeight="1" x14ac:dyDescent="0.2">
      <c r="A38" s="2" t="s">
        <v>25</v>
      </c>
      <c r="B38" s="2">
        <v>8</v>
      </c>
      <c r="C38" s="2" t="s">
        <v>57</v>
      </c>
      <c r="D38" s="1">
        <v>27</v>
      </c>
      <c r="F38" s="1">
        <v>0</v>
      </c>
      <c r="H38" s="1">
        <v>0</v>
      </c>
      <c r="J38" s="1">
        <v>0</v>
      </c>
      <c r="L38" s="1">
        <v>0</v>
      </c>
      <c r="N38" s="1">
        <v>0</v>
      </c>
      <c r="O38" s="1">
        <v>27</v>
      </c>
      <c r="P38" s="1">
        <v>0</v>
      </c>
      <c r="Q38" s="8">
        <v>0</v>
      </c>
      <c r="S38" s="6">
        <v>0</v>
      </c>
      <c r="T38" s="6">
        <v>0</v>
      </c>
    </row>
    <row r="39" spans="1:22" ht="9.9499999999999993" customHeight="1" x14ac:dyDescent="0.2">
      <c r="A39" s="2" t="s">
        <v>25</v>
      </c>
      <c r="B39" s="2">
        <v>8</v>
      </c>
      <c r="C39" s="2" t="s">
        <v>58</v>
      </c>
      <c r="D39" s="1">
        <v>32</v>
      </c>
      <c r="F39" s="1">
        <v>1</v>
      </c>
      <c r="H39" s="1">
        <v>0</v>
      </c>
      <c r="J39" s="1">
        <v>-2</v>
      </c>
      <c r="L39" s="1">
        <v>0</v>
      </c>
      <c r="N39" s="1">
        <v>0</v>
      </c>
      <c r="O39" s="1">
        <v>31</v>
      </c>
      <c r="P39" s="1">
        <v>-1</v>
      </c>
      <c r="Q39" s="8">
        <v>-3.125E-2</v>
      </c>
      <c r="S39" s="6">
        <v>0</v>
      </c>
      <c r="T39" s="6">
        <v>0</v>
      </c>
      <c r="U39" s="6">
        <v>8226.7099999999991</v>
      </c>
    </row>
    <row r="40" spans="1:22" ht="9.9499999999999993" customHeight="1" x14ac:dyDescent="0.2">
      <c r="A40" s="2" t="s">
        <v>25</v>
      </c>
      <c r="B40" s="2">
        <v>8</v>
      </c>
      <c r="C40" s="2" t="s">
        <v>59</v>
      </c>
      <c r="D40" s="1">
        <v>23</v>
      </c>
      <c r="F40" s="1">
        <v>3</v>
      </c>
      <c r="H40" s="1">
        <v>0</v>
      </c>
      <c r="J40" s="1">
        <v>-19</v>
      </c>
      <c r="L40" s="1">
        <v>0</v>
      </c>
      <c r="N40" s="1">
        <v>0</v>
      </c>
      <c r="O40" s="1">
        <v>7</v>
      </c>
      <c r="P40" s="1">
        <v>-16</v>
      </c>
      <c r="Q40" s="8">
        <v>-0.69565217391304346</v>
      </c>
      <c r="S40" s="6">
        <v>93.11</v>
      </c>
      <c r="T40" s="6">
        <v>127.77</v>
      </c>
    </row>
    <row r="41" spans="1:22" ht="9.9499999999999993" customHeight="1" x14ac:dyDescent="0.2">
      <c r="A41" s="2" t="s">
        <v>25</v>
      </c>
      <c r="B41" s="2">
        <v>8</v>
      </c>
      <c r="C41" s="2" t="s">
        <v>60</v>
      </c>
      <c r="D41" s="1">
        <v>15</v>
      </c>
      <c r="F41" s="1">
        <v>0</v>
      </c>
      <c r="H41" s="1">
        <v>0</v>
      </c>
      <c r="J41" s="1">
        <v>0</v>
      </c>
      <c r="L41" s="1">
        <v>0</v>
      </c>
      <c r="N41" s="1">
        <v>0</v>
      </c>
      <c r="O41" s="1">
        <v>15</v>
      </c>
      <c r="P41" s="1">
        <v>0</v>
      </c>
      <c r="Q41" s="8">
        <v>0</v>
      </c>
      <c r="S41" s="6">
        <v>0</v>
      </c>
      <c r="T41" s="6">
        <v>-0.01</v>
      </c>
    </row>
    <row r="42" spans="1:22" ht="9.9499999999999993" customHeight="1" x14ac:dyDescent="0.2">
      <c r="A42" s="2" t="s">
        <v>25</v>
      </c>
      <c r="B42" s="2">
        <v>9</v>
      </c>
      <c r="C42" s="2" t="s">
        <v>61</v>
      </c>
      <c r="D42" s="1">
        <v>8</v>
      </c>
      <c r="F42" s="1">
        <v>0</v>
      </c>
      <c r="H42" s="1">
        <v>0</v>
      </c>
      <c r="J42" s="1">
        <v>0</v>
      </c>
      <c r="L42" s="1">
        <v>0</v>
      </c>
      <c r="N42" s="1">
        <v>0</v>
      </c>
      <c r="O42" s="1">
        <v>8</v>
      </c>
      <c r="P42" s="1">
        <v>0</v>
      </c>
      <c r="Q42" s="8">
        <v>0</v>
      </c>
      <c r="S42" s="6">
        <v>0</v>
      </c>
      <c r="T42" s="6">
        <v>0</v>
      </c>
      <c r="U42" s="6">
        <v>212.91</v>
      </c>
      <c r="V42" s="6">
        <v>300</v>
      </c>
    </row>
    <row r="43" spans="1:22" ht="9.9499999999999993" customHeight="1" x14ac:dyDescent="0.2">
      <c r="A43" s="2" t="s">
        <v>25</v>
      </c>
      <c r="B43" s="2">
        <v>9</v>
      </c>
      <c r="C43" s="2" t="s">
        <v>62</v>
      </c>
      <c r="D43" s="1">
        <v>25</v>
      </c>
      <c r="F43" s="1">
        <v>0</v>
      </c>
      <c r="H43" s="1">
        <v>0</v>
      </c>
      <c r="J43" s="1">
        <v>0</v>
      </c>
      <c r="L43" s="1">
        <v>-1</v>
      </c>
      <c r="N43" s="1">
        <v>0</v>
      </c>
      <c r="O43" s="1">
        <v>24</v>
      </c>
      <c r="P43" s="1">
        <v>-1</v>
      </c>
      <c r="Q43" s="8">
        <v>-0.04</v>
      </c>
      <c r="S43" s="6">
        <v>0</v>
      </c>
      <c r="T43" s="6">
        <v>0</v>
      </c>
    </row>
    <row r="44" spans="1:22" ht="9.9499999999999993" customHeight="1" x14ac:dyDescent="0.2">
      <c r="A44" s="2" t="s">
        <v>25</v>
      </c>
      <c r="B44" s="2">
        <v>9</v>
      </c>
      <c r="C44" s="2" t="s">
        <v>63</v>
      </c>
      <c r="D44" s="1">
        <v>8</v>
      </c>
      <c r="F44" s="1">
        <v>1</v>
      </c>
      <c r="H44" s="1">
        <v>1</v>
      </c>
      <c r="J44" s="1">
        <v>0</v>
      </c>
      <c r="L44" s="1">
        <v>0</v>
      </c>
      <c r="N44" s="1">
        <v>0</v>
      </c>
      <c r="O44" s="1">
        <v>10</v>
      </c>
      <c r="P44" s="1">
        <v>2</v>
      </c>
      <c r="Q44" s="8">
        <v>0.25</v>
      </c>
      <c r="S44" s="6">
        <v>139.63999999999999</v>
      </c>
      <c r="T44" s="6">
        <v>191.44</v>
      </c>
    </row>
    <row r="45" spans="1:22" ht="9.9499999999999993" customHeight="1" x14ac:dyDescent="0.2">
      <c r="A45" s="2" t="s">
        <v>25</v>
      </c>
      <c r="B45" s="2">
        <v>9</v>
      </c>
      <c r="C45" s="2" t="s">
        <v>64</v>
      </c>
      <c r="D45" s="1">
        <v>5</v>
      </c>
      <c r="F45" s="1">
        <v>0</v>
      </c>
      <c r="H45" s="1">
        <v>0</v>
      </c>
      <c r="J45" s="1">
        <v>0</v>
      </c>
      <c r="L45" s="1">
        <v>0</v>
      </c>
      <c r="N45" s="1">
        <v>0</v>
      </c>
      <c r="O45" s="1">
        <v>5</v>
      </c>
      <c r="P45" s="1">
        <v>0</v>
      </c>
      <c r="Q45" s="8">
        <v>0</v>
      </c>
      <c r="S45" s="6">
        <v>0</v>
      </c>
      <c r="T45" s="6">
        <v>0</v>
      </c>
    </row>
    <row r="46" spans="1:22" ht="9.9499999999999993" customHeight="1" x14ac:dyDescent="0.2">
      <c r="A46" s="2" t="s">
        <v>25</v>
      </c>
      <c r="B46" s="2">
        <v>9</v>
      </c>
      <c r="C46" s="2" t="s">
        <v>65</v>
      </c>
      <c r="D46" s="1">
        <v>39</v>
      </c>
      <c r="F46" s="1">
        <v>0</v>
      </c>
      <c r="H46" s="1">
        <v>0</v>
      </c>
      <c r="J46" s="1">
        <v>0</v>
      </c>
      <c r="L46" s="1">
        <v>0</v>
      </c>
      <c r="N46" s="1">
        <v>0</v>
      </c>
      <c r="O46" s="1">
        <v>39</v>
      </c>
      <c r="P46" s="1">
        <v>0</v>
      </c>
      <c r="Q46" s="8">
        <v>0</v>
      </c>
      <c r="S46" s="6">
        <v>0</v>
      </c>
      <c r="T46" s="6">
        <v>0</v>
      </c>
    </row>
    <row r="47" spans="1:22" ht="9.9499999999999993" customHeight="1" x14ac:dyDescent="0.2">
      <c r="A47" s="2" t="s">
        <v>66</v>
      </c>
      <c r="B47" s="2">
        <v>1</v>
      </c>
      <c r="C47" s="2" t="s">
        <v>67</v>
      </c>
      <c r="D47" s="1">
        <v>28</v>
      </c>
      <c r="F47" s="1">
        <v>5</v>
      </c>
      <c r="H47" s="1">
        <v>2</v>
      </c>
      <c r="J47" s="1">
        <v>-5</v>
      </c>
      <c r="L47" s="1">
        <v>0</v>
      </c>
      <c r="N47" s="1">
        <v>0</v>
      </c>
      <c r="O47" s="1">
        <v>30</v>
      </c>
      <c r="P47" s="1">
        <v>2</v>
      </c>
      <c r="Q47" s="8">
        <v>7.1428571428571425E-2</v>
      </c>
      <c r="S47" s="6">
        <v>0</v>
      </c>
      <c r="T47" s="6">
        <v>0</v>
      </c>
      <c r="U47" s="6">
        <v>595</v>
      </c>
    </row>
    <row r="48" spans="1:22" ht="9.9499999999999993" customHeight="1" x14ac:dyDescent="0.2">
      <c r="A48" s="2" t="s">
        <v>66</v>
      </c>
      <c r="B48" s="2">
        <v>1</v>
      </c>
      <c r="C48" s="2" t="s">
        <v>68</v>
      </c>
      <c r="D48" s="1">
        <v>14</v>
      </c>
      <c r="E48" s="1">
        <v>3</v>
      </c>
      <c r="F48" s="1">
        <v>3</v>
      </c>
      <c r="H48" s="1">
        <v>0</v>
      </c>
      <c r="J48" s="1">
        <v>0</v>
      </c>
      <c r="L48" s="1">
        <v>0</v>
      </c>
      <c r="N48" s="1">
        <v>0</v>
      </c>
      <c r="O48" s="1">
        <v>17</v>
      </c>
      <c r="P48" s="1">
        <v>3</v>
      </c>
      <c r="Q48" s="8">
        <v>0.21428571428571427</v>
      </c>
      <c r="S48" s="6">
        <v>0</v>
      </c>
      <c r="T48" s="6">
        <v>0</v>
      </c>
    </row>
    <row r="49" spans="1:22" ht="9.9499999999999993" customHeight="1" x14ac:dyDescent="0.2">
      <c r="A49" s="2" t="s">
        <v>66</v>
      </c>
      <c r="B49" s="2">
        <v>1</v>
      </c>
      <c r="C49" s="2" t="s">
        <v>69</v>
      </c>
      <c r="D49" s="1">
        <v>46</v>
      </c>
      <c r="F49" s="1">
        <v>0</v>
      </c>
      <c r="H49" s="1">
        <v>0</v>
      </c>
      <c r="J49" s="1">
        <v>0</v>
      </c>
      <c r="L49" s="1">
        <v>0</v>
      </c>
      <c r="N49" s="1">
        <v>0</v>
      </c>
      <c r="O49" s="1">
        <v>46</v>
      </c>
      <c r="P49" s="1">
        <v>0</v>
      </c>
      <c r="Q49" s="8">
        <v>0</v>
      </c>
      <c r="S49" s="6">
        <v>0</v>
      </c>
      <c r="T49" s="6">
        <v>0</v>
      </c>
    </row>
    <row r="50" spans="1:22" ht="9.9499999999999993" customHeight="1" x14ac:dyDescent="0.2">
      <c r="A50" s="2" t="s">
        <v>66</v>
      </c>
      <c r="B50" s="2">
        <v>1</v>
      </c>
      <c r="C50" s="2" t="s">
        <v>70</v>
      </c>
      <c r="D50" s="1">
        <v>63</v>
      </c>
      <c r="E50" s="1">
        <v>3</v>
      </c>
      <c r="F50" s="1">
        <v>3</v>
      </c>
      <c r="H50" s="1">
        <v>1</v>
      </c>
      <c r="J50" s="1">
        <v>0</v>
      </c>
      <c r="L50" s="1">
        <v>0</v>
      </c>
      <c r="N50" s="1">
        <v>0</v>
      </c>
      <c r="O50" s="1">
        <v>67</v>
      </c>
      <c r="P50" s="1">
        <v>4</v>
      </c>
      <c r="Q50" s="8">
        <v>6.3492063492063489E-2</v>
      </c>
      <c r="S50" s="6">
        <v>0</v>
      </c>
      <c r="T50" s="6">
        <v>0</v>
      </c>
      <c r="U50" s="6">
        <v>560</v>
      </c>
    </row>
    <row r="51" spans="1:22" ht="9.9499999999999993" customHeight="1" x14ac:dyDescent="0.2">
      <c r="A51" s="2" t="s">
        <v>66</v>
      </c>
      <c r="B51" s="2">
        <v>1</v>
      </c>
      <c r="C51" s="2" t="s">
        <v>71</v>
      </c>
      <c r="D51" s="1">
        <v>24</v>
      </c>
      <c r="F51" s="1">
        <v>1</v>
      </c>
      <c r="H51" s="1">
        <v>0</v>
      </c>
      <c r="J51" s="1">
        <v>-5</v>
      </c>
      <c r="L51" s="1">
        <v>0</v>
      </c>
      <c r="N51" s="1">
        <v>-1</v>
      </c>
      <c r="O51" s="1">
        <v>19</v>
      </c>
      <c r="P51" s="1">
        <v>-5</v>
      </c>
      <c r="Q51" s="8">
        <v>-0.20833333333333334</v>
      </c>
      <c r="S51" s="6">
        <v>0</v>
      </c>
      <c r="T51" s="6">
        <v>0</v>
      </c>
    </row>
    <row r="52" spans="1:22" ht="9.9499999999999993" customHeight="1" x14ac:dyDescent="0.2">
      <c r="A52" s="2" t="s">
        <v>66</v>
      </c>
      <c r="B52" s="2">
        <v>1</v>
      </c>
      <c r="C52" s="2" t="s">
        <v>72</v>
      </c>
      <c r="D52" s="1">
        <v>37</v>
      </c>
      <c r="E52" s="1">
        <v>1</v>
      </c>
      <c r="F52" s="1">
        <v>16</v>
      </c>
      <c r="H52" s="1">
        <v>0</v>
      </c>
      <c r="J52" s="1">
        <v>-3</v>
      </c>
      <c r="L52" s="1">
        <v>0</v>
      </c>
      <c r="N52" s="1">
        <v>0</v>
      </c>
      <c r="O52" s="1">
        <v>50</v>
      </c>
      <c r="P52" s="1">
        <v>13</v>
      </c>
      <c r="Q52" s="8">
        <v>0.35135135135135137</v>
      </c>
      <c r="S52" s="6">
        <v>0</v>
      </c>
      <c r="T52" s="6">
        <v>0</v>
      </c>
    </row>
    <row r="53" spans="1:22" ht="9.9499999999999993" customHeight="1" x14ac:dyDescent="0.2">
      <c r="A53" s="2" t="s">
        <v>66</v>
      </c>
      <c r="B53" s="2">
        <v>2</v>
      </c>
      <c r="C53" s="2" t="s">
        <v>73</v>
      </c>
      <c r="D53" s="1">
        <v>34</v>
      </c>
      <c r="F53" s="1">
        <v>0</v>
      </c>
      <c r="H53" s="1">
        <v>0</v>
      </c>
      <c r="J53" s="1">
        <v>-4</v>
      </c>
      <c r="L53" s="1">
        <v>0</v>
      </c>
      <c r="N53" s="1">
        <v>-1</v>
      </c>
      <c r="O53" s="1">
        <v>29</v>
      </c>
      <c r="P53" s="1">
        <v>-5</v>
      </c>
      <c r="Q53" s="8">
        <v>-0.14705882352941177</v>
      </c>
      <c r="S53" s="6">
        <v>0</v>
      </c>
      <c r="T53" s="6">
        <v>0</v>
      </c>
    </row>
    <row r="54" spans="1:22" ht="9.9499999999999993" customHeight="1" x14ac:dyDescent="0.2">
      <c r="A54" s="2" t="s">
        <v>66</v>
      </c>
      <c r="B54" s="2">
        <v>2</v>
      </c>
      <c r="C54" s="2" t="s">
        <v>74</v>
      </c>
      <c r="D54" s="1">
        <v>4</v>
      </c>
      <c r="F54" s="1">
        <v>2</v>
      </c>
      <c r="H54" s="1">
        <v>0</v>
      </c>
      <c r="J54" s="1">
        <v>0</v>
      </c>
      <c r="L54" s="1">
        <v>0</v>
      </c>
      <c r="N54" s="1">
        <v>0</v>
      </c>
      <c r="O54" s="1">
        <v>6</v>
      </c>
      <c r="P54" s="1">
        <v>2</v>
      </c>
      <c r="Q54" s="8">
        <v>0.5</v>
      </c>
      <c r="S54" s="6">
        <v>0</v>
      </c>
      <c r="T54" s="6">
        <v>0</v>
      </c>
      <c r="U54" s="6">
        <v>354.86</v>
      </c>
    </row>
    <row r="55" spans="1:22" ht="9.9499999999999993" customHeight="1" x14ac:dyDescent="0.2">
      <c r="A55" s="2" t="s">
        <v>66</v>
      </c>
      <c r="B55" s="2">
        <v>2</v>
      </c>
      <c r="C55" s="2" t="s">
        <v>75</v>
      </c>
      <c r="D55" s="1">
        <v>42</v>
      </c>
      <c r="F55" s="1">
        <v>1</v>
      </c>
      <c r="G55" s="1">
        <v>1</v>
      </c>
      <c r="H55" s="1">
        <v>1</v>
      </c>
      <c r="J55" s="1">
        <v>-5</v>
      </c>
      <c r="L55" s="1">
        <v>0</v>
      </c>
      <c r="N55" s="1">
        <v>-1</v>
      </c>
      <c r="O55" s="1">
        <v>38</v>
      </c>
      <c r="P55" s="1">
        <v>-4</v>
      </c>
      <c r="Q55" s="8">
        <v>-9.5238095238095233E-2</v>
      </c>
      <c r="S55" s="6">
        <v>0</v>
      </c>
      <c r="T55" s="6">
        <v>0</v>
      </c>
      <c r="U55" s="6">
        <v>100.97</v>
      </c>
    </row>
    <row r="56" spans="1:22" ht="9.9499999999999993" customHeight="1" x14ac:dyDescent="0.2">
      <c r="A56" s="2" t="s">
        <v>66</v>
      </c>
      <c r="B56" s="2">
        <v>2</v>
      </c>
      <c r="C56" s="2" t="s">
        <v>76</v>
      </c>
      <c r="D56" s="1">
        <v>28</v>
      </c>
      <c r="E56" s="1">
        <v>1</v>
      </c>
      <c r="F56" s="1">
        <v>6</v>
      </c>
      <c r="H56" s="1">
        <v>1</v>
      </c>
      <c r="J56" s="1">
        <v>-3</v>
      </c>
      <c r="L56" s="1">
        <v>0</v>
      </c>
      <c r="N56" s="1">
        <v>0</v>
      </c>
      <c r="O56" s="1">
        <v>32</v>
      </c>
      <c r="P56" s="1">
        <v>4</v>
      </c>
      <c r="Q56" s="8">
        <v>0.14285714285714285</v>
      </c>
      <c r="S56" s="6">
        <v>0</v>
      </c>
      <c r="T56" s="6">
        <v>0</v>
      </c>
      <c r="U56" s="6">
        <v>159.65</v>
      </c>
    </row>
    <row r="57" spans="1:22" ht="9.9499999999999993" customHeight="1" x14ac:dyDescent="0.2">
      <c r="A57" s="2" t="s">
        <v>66</v>
      </c>
      <c r="B57" s="2">
        <v>2</v>
      </c>
      <c r="C57" s="2" t="s">
        <v>77</v>
      </c>
      <c r="D57" s="1">
        <v>50</v>
      </c>
      <c r="F57" s="1">
        <v>1</v>
      </c>
      <c r="H57" s="1">
        <v>1</v>
      </c>
      <c r="J57" s="1">
        <v>-6</v>
      </c>
      <c r="L57" s="1">
        <v>0</v>
      </c>
      <c r="N57" s="1">
        <v>0</v>
      </c>
      <c r="O57" s="1">
        <v>46</v>
      </c>
      <c r="P57" s="1">
        <v>-4</v>
      </c>
      <c r="Q57" s="8">
        <v>-0.08</v>
      </c>
      <c r="S57" s="6">
        <v>0</v>
      </c>
      <c r="T57" s="6">
        <v>0</v>
      </c>
      <c r="U57" s="6">
        <v>300</v>
      </c>
    </row>
    <row r="58" spans="1:22" ht="9.9499999999999993" customHeight="1" x14ac:dyDescent="0.2">
      <c r="A58" s="2" t="s">
        <v>66</v>
      </c>
      <c r="B58" s="2">
        <v>2</v>
      </c>
      <c r="C58" s="2" t="s">
        <v>78</v>
      </c>
      <c r="D58" s="1">
        <v>20</v>
      </c>
      <c r="F58" s="1">
        <v>2</v>
      </c>
      <c r="H58" s="1">
        <v>0</v>
      </c>
      <c r="J58" s="1">
        <v>0</v>
      </c>
      <c r="L58" s="1">
        <v>0</v>
      </c>
      <c r="N58" s="1">
        <v>-1</v>
      </c>
      <c r="O58" s="1">
        <v>21</v>
      </c>
      <c r="P58" s="1">
        <v>1</v>
      </c>
      <c r="Q58" s="8">
        <v>0.05</v>
      </c>
      <c r="S58" s="6">
        <v>0</v>
      </c>
      <c r="T58" s="6">
        <v>0</v>
      </c>
      <c r="U58" s="6">
        <v>212.91</v>
      </c>
      <c r="V58" s="6">
        <v>300</v>
      </c>
    </row>
    <row r="59" spans="1:22" ht="9.9499999999999993" customHeight="1" x14ac:dyDescent="0.2">
      <c r="A59" s="2" t="s">
        <v>66</v>
      </c>
      <c r="B59" s="2">
        <v>2</v>
      </c>
      <c r="C59" s="2" t="s">
        <v>79</v>
      </c>
      <c r="D59" s="1">
        <v>9</v>
      </c>
      <c r="F59" s="1">
        <v>0</v>
      </c>
      <c r="H59" s="1">
        <v>0</v>
      </c>
      <c r="J59" s="1">
        <v>0</v>
      </c>
      <c r="L59" s="1">
        <v>0</v>
      </c>
      <c r="N59" s="1">
        <v>0</v>
      </c>
      <c r="O59" s="1">
        <v>9</v>
      </c>
      <c r="P59" s="1">
        <v>0</v>
      </c>
      <c r="Q59" s="8">
        <v>0</v>
      </c>
      <c r="S59" s="6">
        <v>0</v>
      </c>
      <c r="T59" s="6">
        <v>0</v>
      </c>
      <c r="U59" s="6">
        <v>73.09</v>
      </c>
    </row>
    <row r="60" spans="1:22" ht="9.9499999999999993" customHeight="1" x14ac:dyDescent="0.2">
      <c r="A60" s="2" t="s">
        <v>66</v>
      </c>
      <c r="B60" s="2">
        <v>2</v>
      </c>
      <c r="C60" s="2" t="s">
        <v>80</v>
      </c>
      <c r="D60" s="1">
        <v>24</v>
      </c>
      <c r="F60" s="1">
        <v>1</v>
      </c>
      <c r="H60" s="1">
        <v>0</v>
      </c>
      <c r="J60" s="1">
        <v>0</v>
      </c>
      <c r="L60" s="1">
        <v>0</v>
      </c>
      <c r="N60" s="1">
        <v>0</v>
      </c>
      <c r="O60" s="1">
        <v>25</v>
      </c>
      <c r="P60" s="1">
        <v>1</v>
      </c>
      <c r="Q60" s="8">
        <v>4.1666666666666664E-2</v>
      </c>
      <c r="S60" s="6">
        <v>0</v>
      </c>
      <c r="T60" s="6">
        <v>0</v>
      </c>
      <c r="U60" s="6">
        <v>833.97</v>
      </c>
    </row>
    <row r="61" spans="1:22" ht="9.9499999999999993" customHeight="1" x14ac:dyDescent="0.2">
      <c r="A61" s="2" t="s">
        <v>66</v>
      </c>
      <c r="B61" s="2">
        <v>2</v>
      </c>
      <c r="C61" s="2" t="s">
        <v>81</v>
      </c>
      <c r="D61" s="1">
        <v>15</v>
      </c>
      <c r="F61" s="1">
        <v>2</v>
      </c>
      <c r="H61" s="1">
        <v>1</v>
      </c>
      <c r="J61" s="1">
        <v>-3</v>
      </c>
      <c r="L61" s="1">
        <v>0</v>
      </c>
      <c r="N61" s="1">
        <v>-1</v>
      </c>
      <c r="O61" s="1">
        <v>14</v>
      </c>
      <c r="P61" s="1">
        <v>-1</v>
      </c>
      <c r="Q61" s="8">
        <v>-6.6666666666666666E-2</v>
      </c>
      <c r="S61" s="6">
        <v>0</v>
      </c>
      <c r="T61" s="6">
        <v>0</v>
      </c>
      <c r="U61" s="6">
        <v>359.03</v>
      </c>
      <c r="V61" s="6">
        <v>500</v>
      </c>
    </row>
    <row r="62" spans="1:22" ht="9.9499999999999993" customHeight="1" x14ac:dyDescent="0.2">
      <c r="A62" s="2" t="s">
        <v>66</v>
      </c>
      <c r="B62" s="2">
        <v>3</v>
      </c>
      <c r="C62" s="2" t="s">
        <v>82</v>
      </c>
      <c r="D62" s="1">
        <v>49</v>
      </c>
      <c r="F62" s="1">
        <v>4</v>
      </c>
      <c r="H62" s="1">
        <v>0</v>
      </c>
      <c r="J62" s="1">
        <v>-4</v>
      </c>
      <c r="L62" s="1">
        <v>0</v>
      </c>
      <c r="N62" s="1">
        <v>-1</v>
      </c>
      <c r="O62" s="1">
        <v>48</v>
      </c>
      <c r="P62" s="1">
        <v>-1</v>
      </c>
      <c r="Q62" s="8">
        <v>-2.0408163265306121E-2</v>
      </c>
      <c r="S62" s="6">
        <v>0</v>
      </c>
      <c r="T62" s="6">
        <v>0</v>
      </c>
      <c r="U62" s="6">
        <v>1419.42</v>
      </c>
    </row>
    <row r="63" spans="1:22" ht="9.9499999999999993" customHeight="1" x14ac:dyDescent="0.2">
      <c r="A63" s="2" t="s">
        <v>66</v>
      </c>
      <c r="B63" s="2">
        <v>3</v>
      </c>
      <c r="C63" s="2" t="s">
        <v>83</v>
      </c>
      <c r="D63" s="1">
        <v>23</v>
      </c>
      <c r="F63" s="1">
        <v>0</v>
      </c>
      <c r="H63" s="1">
        <v>0</v>
      </c>
      <c r="J63" s="1">
        <v>-1</v>
      </c>
      <c r="L63" s="1">
        <v>0</v>
      </c>
      <c r="N63" s="1">
        <v>0</v>
      </c>
      <c r="O63" s="1">
        <v>22</v>
      </c>
      <c r="P63" s="1">
        <v>-1</v>
      </c>
      <c r="Q63" s="8">
        <v>-4.3478260869565216E-2</v>
      </c>
      <c r="S63" s="6">
        <v>292.60000000000002</v>
      </c>
      <c r="T63" s="6">
        <v>400.86</v>
      </c>
    </row>
    <row r="64" spans="1:22" ht="9.9499999999999993" customHeight="1" x14ac:dyDescent="0.2">
      <c r="A64" s="2" t="s">
        <v>66</v>
      </c>
      <c r="B64" s="2">
        <v>3</v>
      </c>
      <c r="C64" s="2" t="s">
        <v>84</v>
      </c>
      <c r="D64" s="1">
        <v>43</v>
      </c>
      <c r="F64" s="1">
        <v>0</v>
      </c>
      <c r="H64" s="1">
        <v>0</v>
      </c>
      <c r="J64" s="1">
        <v>-6</v>
      </c>
      <c r="L64" s="1">
        <v>0</v>
      </c>
      <c r="N64" s="1">
        <v>0</v>
      </c>
      <c r="O64" s="1">
        <v>37</v>
      </c>
      <c r="P64" s="1">
        <v>-6</v>
      </c>
      <c r="Q64" s="8">
        <v>-0.13953488372093023</v>
      </c>
      <c r="S64" s="6">
        <v>0</v>
      </c>
      <c r="T64" s="6">
        <v>0</v>
      </c>
      <c r="U64" s="6">
        <v>2000</v>
      </c>
    </row>
    <row r="65" spans="1:22" ht="9.9499999999999993" customHeight="1" x14ac:dyDescent="0.2">
      <c r="A65" s="2" t="s">
        <v>66</v>
      </c>
      <c r="B65" s="2">
        <v>3</v>
      </c>
      <c r="C65" s="2" t="s">
        <v>85</v>
      </c>
      <c r="D65" s="1">
        <v>14</v>
      </c>
      <c r="F65" s="1">
        <v>2</v>
      </c>
      <c r="H65" s="1">
        <v>0</v>
      </c>
      <c r="J65" s="1">
        <v>0</v>
      </c>
      <c r="L65" s="1">
        <v>0</v>
      </c>
      <c r="N65" s="1">
        <v>0</v>
      </c>
      <c r="O65" s="1">
        <v>16</v>
      </c>
      <c r="P65" s="1">
        <v>2</v>
      </c>
      <c r="Q65" s="8">
        <v>0.14285714285714285</v>
      </c>
      <c r="S65" s="6">
        <v>221.64</v>
      </c>
      <c r="T65" s="6">
        <v>303.92</v>
      </c>
    </row>
    <row r="66" spans="1:22" ht="9.9499999999999993" customHeight="1" x14ac:dyDescent="0.2">
      <c r="A66" s="2" t="s">
        <v>66</v>
      </c>
      <c r="B66" s="2">
        <v>3</v>
      </c>
      <c r="C66" s="2" t="s">
        <v>86</v>
      </c>
      <c r="D66" s="1">
        <v>35</v>
      </c>
      <c r="F66" s="1">
        <v>0</v>
      </c>
      <c r="H66" s="1">
        <v>0</v>
      </c>
      <c r="J66" s="1">
        <v>-3</v>
      </c>
      <c r="L66" s="1">
        <v>0</v>
      </c>
      <c r="N66" s="1">
        <v>-1</v>
      </c>
      <c r="O66" s="1">
        <v>31</v>
      </c>
      <c r="P66" s="1">
        <v>-4</v>
      </c>
      <c r="Q66" s="8">
        <v>-0.11428571428571428</v>
      </c>
      <c r="S66" s="6">
        <v>0</v>
      </c>
      <c r="T66" s="6">
        <v>0</v>
      </c>
    </row>
    <row r="67" spans="1:22" ht="9.9499999999999993" customHeight="1" x14ac:dyDescent="0.2">
      <c r="A67" s="2" t="s">
        <v>66</v>
      </c>
      <c r="B67" s="2">
        <v>3</v>
      </c>
      <c r="C67" s="2" t="s">
        <v>87</v>
      </c>
      <c r="D67" s="1">
        <v>25</v>
      </c>
      <c r="F67" s="1">
        <v>0</v>
      </c>
      <c r="H67" s="1">
        <v>0</v>
      </c>
      <c r="J67" s="1">
        <v>0</v>
      </c>
      <c r="L67" s="1">
        <v>0</v>
      </c>
      <c r="N67" s="1">
        <v>0</v>
      </c>
      <c r="O67" s="1">
        <v>25</v>
      </c>
      <c r="P67" s="1">
        <v>0</v>
      </c>
      <c r="Q67" s="8">
        <v>0</v>
      </c>
      <c r="S67" s="6">
        <v>0</v>
      </c>
      <c r="T67" s="6">
        <v>0</v>
      </c>
    </row>
    <row r="68" spans="1:22" ht="9.9499999999999993" customHeight="1" x14ac:dyDescent="0.2">
      <c r="A68" s="2" t="s">
        <v>66</v>
      </c>
      <c r="B68" s="2">
        <v>3</v>
      </c>
      <c r="C68" s="2" t="s">
        <v>88</v>
      </c>
      <c r="D68" s="1">
        <v>15</v>
      </c>
      <c r="F68" s="1">
        <v>2</v>
      </c>
      <c r="H68" s="1">
        <v>0</v>
      </c>
      <c r="J68" s="1">
        <v>-3</v>
      </c>
      <c r="L68" s="1">
        <v>0</v>
      </c>
      <c r="N68" s="1">
        <v>0</v>
      </c>
      <c r="O68" s="1">
        <v>14</v>
      </c>
      <c r="P68" s="1">
        <v>-1</v>
      </c>
      <c r="Q68" s="8">
        <v>-6.6666666666666666E-2</v>
      </c>
      <c r="S68" s="6">
        <v>0</v>
      </c>
      <c r="T68" s="6">
        <v>0</v>
      </c>
    </row>
    <row r="69" spans="1:22" ht="9.9499999999999993" customHeight="1" x14ac:dyDescent="0.2">
      <c r="A69" s="2" t="s">
        <v>66</v>
      </c>
      <c r="B69" s="2">
        <v>4</v>
      </c>
      <c r="C69" s="2" t="s">
        <v>89</v>
      </c>
      <c r="D69" s="1">
        <v>12</v>
      </c>
      <c r="F69" s="1">
        <v>1</v>
      </c>
      <c r="H69" s="1">
        <v>0</v>
      </c>
      <c r="J69" s="1">
        <v>-1</v>
      </c>
      <c r="L69" s="1">
        <v>0</v>
      </c>
      <c r="N69" s="1">
        <v>0</v>
      </c>
      <c r="O69" s="1">
        <v>12</v>
      </c>
      <c r="P69" s="1">
        <v>0</v>
      </c>
      <c r="Q69" s="8">
        <v>0</v>
      </c>
      <c r="S69" s="6">
        <v>0</v>
      </c>
      <c r="T69" s="6">
        <v>0</v>
      </c>
    </row>
    <row r="70" spans="1:22" ht="9.9499999999999993" customHeight="1" x14ac:dyDescent="0.2">
      <c r="A70" s="2" t="s">
        <v>66</v>
      </c>
      <c r="B70" s="2">
        <v>4</v>
      </c>
      <c r="C70" s="2" t="s">
        <v>90</v>
      </c>
      <c r="D70" s="1">
        <v>14</v>
      </c>
      <c r="F70" s="1">
        <v>0</v>
      </c>
      <c r="H70" s="1">
        <v>0</v>
      </c>
      <c r="J70" s="1">
        <v>0</v>
      </c>
      <c r="L70" s="1">
        <v>0</v>
      </c>
      <c r="N70" s="1">
        <v>0</v>
      </c>
      <c r="O70" s="1">
        <v>14</v>
      </c>
      <c r="P70" s="1">
        <v>0</v>
      </c>
      <c r="Q70" s="8">
        <v>0</v>
      </c>
      <c r="S70" s="6">
        <v>0</v>
      </c>
      <c r="T70" s="6">
        <v>0</v>
      </c>
    </row>
    <row r="71" spans="1:22" ht="9.9499999999999993" customHeight="1" x14ac:dyDescent="0.2">
      <c r="A71" s="2" t="s">
        <v>66</v>
      </c>
      <c r="B71" s="2">
        <v>4</v>
      </c>
      <c r="C71" s="2" t="s">
        <v>91</v>
      </c>
      <c r="D71" s="1">
        <v>21</v>
      </c>
      <c r="F71" s="1">
        <v>0</v>
      </c>
      <c r="H71" s="1">
        <v>0</v>
      </c>
      <c r="J71" s="1">
        <v>-1</v>
      </c>
      <c r="L71" s="1">
        <v>0</v>
      </c>
      <c r="N71" s="1">
        <v>0</v>
      </c>
      <c r="O71" s="1">
        <v>20</v>
      </c>
      <c r="P71" s="1">
        <v>-1</v>
      </c>
      <c r="Q71" s="8">
        <v>-4.7619047619047616E-2</v>
      </c>
      <c r="S71" s="6">
        <v>0</v>
      </c>
      <c r="T71" s="6">
        <v>0</v>
      </c>
      <c r="U71" s="6">
        <v>35.770000000000003</v>
      </c>
    </row>
    <row r="72" spans="1:22" ht="9.9499999999999993" customHeight="1" x14ac:dyDescent="0.2">
      <c r="A72" s="2" t="s">
        <v>66</v>
      </c>
      <c r="B72" s="2">
        <v>4</v>
      </c>
      <c r="C72" s="2" t="s">
        <v>92</v>
      </c>
      <c r="D72" s="1">
        <v>16</v>
      </c>
      <c r="F72" s="1">
        <v>1</v>
      </c>
      <c r="H72" s="1">
        <v>0</v>
      </c>
      <c r="J72" s="1">
        <v>0</v>
      </c>
      <c r="L72" s="1">
        <v>-1</v>
      </c>
      <c r="N72" s="1">
        <v>-1</v>
      </c>
      <c r="O72" s="1">
        <v>15</v>
      </c>
      <c r="P72" s="1">
        <v>-1</v>
      </c>
      <c r="Q72" s="8">
        <v>-6.25E-2</v>
      </c>
      <c r="S72" s="6">
        <v>0</v>
      </c>
      <c r="T72" s="6">
        <v>0</v>
      </c>
      <c r="U72" s="6">
        <v>107.42</v>
      </c>
      <c r="V72" s="6">
        <v>500</v>
      </c>
    </row>
    <row r="73" spans="1:22" ht="9.9499999999999993" customHeight="1" x14ac:dyDescent="0.2">
      <c r="A73" s="2" t="s">
        <v>66</v>
      </c>
      <c r="B73" s="2">
        <v>4</v>
      </c>
      <c r="C73" s="2" t="s">
        <v>93</v>
      </c>
      <c r="D73" s="1">
        <v>20</v>
      </c>
      <c r="F73" s="1">
        <v>1</v>
      </c>
      <c r="H73" s="1">
        <v>0</v>
      </c>
      <c r="J73" s="1">
        <v>0</v>
      </c>
      <c r="L73" s="1">
        <v>0</v>
      </c>
      <c r="N73" s="1">
        <v>0</v>
      </c>
      <c r="O73" s="1">
        <v>21</v>
      </c>
      <c r="P73" s="1">
        <v>1</v>
      </c>
      <c r="Q73" s="8">
        <v>0.05</v>
      </c>
      <c r="S73" s="6">
        <v>288.16000000000003</v>
      </c>
      <c r="T73" s="6">
        <v>394.89</v>
      </c>
    </row>
    <row r="74" spans="1:22" ht="9.9499999999999993" customHeight="1" x14ac:dyDescent="0.2">
      <c r="A74" s="2" t="s">
        <v>66</v>
      </c>
      <c r="B74" s="2">
        <v>4</v>
      </c>
      <c r="C74" s="2" t="s">
        <v>94</v>
      </c>
      <c r="D74" s="1">
        <v>16</v>
      </c>
      <c r="F74" s="1">
        <v>2</v>
      </c>
      <c r="H74" s="1">
        <v>0</v>
      </c>
      <c r="J74" s="1">
        <v>0</v>
      </c>
      <c r="L74" s="1">
        <v>0</v>
      </c>
      <c r="N74" s="1">
        <v>0</v>
      </c>
      <c r="O74" s="1">
        <v>18</v>
      </c>
      <c r="P74" s="1">
        <v>2</v>
      </c>
      <c r="Q74" s="8">
        <v>0.125</v>
      </c>
      <c r="S74" s="6">
        <v>0</v>
      </c>
      <c r="T74" s="6">
        <v>0</v>
      </c>
      <c r="U74" s="6">
        <v>354.86</v>
      </c>
      <c r="V74" s="6">
        <v>500</v>
      </c>
    </row>
    <row r="75" spans="1:22" ht="9.9499999999999993" customHeight="1" x14ac:dyDescent="0.2">
      <c r="A75" s="2" t="s">
        <v>66</v>
      </c>
      <c r="B75" s="2">
        <v>5</v>
      </c>
      <c r="C75" s="2" t="s">
        <v>95</v>
      </c>
      <c r="D75" s="1">
        <v>13</v>
      </c>
      <c r="E75" s="1">
        <v>2</v>
      </c>
      <c r="F75" s="1">
        <v>4</v>
      </c>
      <c r="H75" s="1">
        <v>2</v>
      </c>
      <c r="J75" s="1">
        <v>-2</v>
      </c>
      <c r="L75" s="1">
        <v>0</v>
      </c>
      <c r="N75" s="1">
        <v>0</v>
      </c>
      <c r="O75" s="1">
        <v>17</v>
      </c>
      <c r="P75" s="1">
        <v>4</v>
      </c>
      <c r="Q75" s="8">
        <v>0.30769230769230771</v>
      </c>
      <c r="S75" s="6">
        <v>0</v>
      </c>
      <c r="T75" s="6">
        <v>0</v>
      </c>
    </row>
    <row r="76" spans="1:22" ht="9.9499999999999993" customHeight="1" x14ac:dyDescent="0.2">
      <c r="A76" s="2" t="s">
        <v>66</v>
      </c>
      <c r="B76" s="2">
        <v>5</v>
      </c>
      <c r="C76" s="2" t="s">
        <v>96</v>
      </c>
      <c r="D76" s="1">
        <v>18</v>
      </c>
      <c r="F76" s="1">
        <v>0</v>
      </c>
      <c r="H76" s="1">
        <v>0</v>
      </c>
      <c r="J76" s="1">
        <v>0</v>
      </c>
      <c r="L76" s="1">
        <v>0</v>
      </c>
      <c r="N76" s="1">
        <v>-1</v>
      </c>
      <c r="O76" s="1">
        <v>17</v>
      </c>
      <c r="P76" s="1">
        <v>-1</v>
      </c>
      <c r="Q76" s="8">
        <v>-5.5555555555555552E-2</v>
      </c>
      <c r="S76" s="6">
        <v>0</v>
      </c>
      <c r="T76" s="6">
        <v>0</v>
      </c>
    </row>
    <row r="77" spans="1:22" ht="9.9499999999999993" customHeight="1" x14ac:dyDescent="0.2">
      <c r="A77" s="2" t="s">
        <v>66</v>
      </c>
      <c r="B77" s="2">
        <v>5</v>
      </c>
      <c r="C77" s="2" t="s">
        <v>97</v>
      </c>
      <c r="D77" s="1">
        <v>24</v>
      </c>
      <c r="F77" s="1">
        <v>1</v>
      </c>
      <c r="H77" s="1">
        <v>0</v>
      </c>
      <c r="J77" s="1">
        <v>-2</v>
      </c>
      <c r="L77" s="1">
        <v>0</v>
      </c>
      <c r="N77" s="1">
        <v>0</v>
      </c>
      <c r="O77" s="1">
        <v>23</v>
      </c>
      <c r="P77" s="1">
        <v>-1</v>
      </c>
      <c r="Q77" s="8">
        <v>-4.1666666666666664E-2</v>
      </c>
      <c r="S77" s="6">
        <v>0</v>
      </c>
      <c r="T77" s="6">
        <v>0</v>
      </c>
    </row>
    <row r="78" spans="1:22" ht="9.9499999999999993" customHeight="1" x14ac:dyDescent="0.2">
      <c r="A78" s="2" t="s">
        <v>66</v>
      </c>
      <c r="B78" s="2">
        <v>5</v>
      </c>
      <c r="C78" s="2" t="s">
        <v>98</v>
      </c>
      <c r="D78" s="1">
        <v>7</v>
      </c>
      <c r="F78" s="1">
        <v>0</v>
      </c>
      <c r="H78" s="1">
        <v>0</v>
      </c>
      <c r="J78" s="1">
        <v>-4</v>
      </c>
      <c r="L78" s="1">
        <v>0</v>
      </c>
      <c r="N78" s="1">
        <v>0</v>
      </c>
      <c r="O78" s="1">
        <v>3</v>
      </c>
      <c r="P78" s="1">
        <v>-4</v>
      </c>
      <c r="Q78" s="8">
        <v>-0.5714285714285714</v>
      </c>
      <c r="S78" s="6">
        <v>0</v>
      </c>
      <c r="T78" s="6">
        <v>0</v>
      </c>
    </row>
    <row r="79" spans="1:22" ht="9.9499999999999993" customHeight="1" x14ac:dyDescent="0.2">
      <c r="A79" s="2" t="s">
        <v>66</v>
      </c>
      <c r="B79" s="2">
        <v>5</v>
      </c>
      <c r="C79" s="2" t="s">
        <v>99</v>
      </c>
      <c r="D79" s="1">
        <v>30</v>
      </c>
      <c r="F79" s="1">
        <v>0</v>
      </c>
      <c r="H79" s="1">
        <v>0</v>
      </c>
      <c r="J79" s="1">
        <v>-4</v>
      </c>
      <c r="L79" s="1">
        <v>0</v>
      </c>
      <c r="N79" s="1">
        <v>-1</v>
      </c>
      <c r="O79" s="1">
        <v>25</v>
      </c>
      <c r="P79" s="1">
        <v>-5</v>
      </c>
      <c r="Q79" s="8">
        <v>-0.16666666666666666</v>
      </c>
      <c r="S79" s="6">
        <v>0</v>
      </c>
      <c r="T79" s="6">
        <v>0</v>
      </c>
    </row>
    <row r="80" spans="1:22" ht="9.9499999999999993" customHeight="1" x14ac:dyDescent="0.2">
      <c r="A80" s="2" t="s">
        <v>66</v>
      </c>
      <c r="B80" s="2">
        <v>5</v>
      </c>
      <c r="C80" s="2" t="s">
        <v>100</v>
      </c>
      <c r="D80" s="1">
        <v>4</v>
      </c>
      <c r="F80" s="1">
        <v>0</v>
      </c>
      <c r="H80" s="1">
        <v>0</v>
      </c>
      <c r="J80" s="1">
        <v>0</v>
      </c>
      <c r="L80" s="1">
        <v>0</v>
      </c>
      <c r="N80" s="1">
        <v>0</v>
      </c>
      <c r="O80" s="1">
        <v>4</v>
      </c>
      <c r="P80" s="1">
        <v>0</v>
      </c>
      <c r="Q80" s="8">
        <v>0</v>
      </c>
      <c r="S80" s="6">
        <v>0</v>
      </c>
      <c r="T80" s="6">
        <v>0</v>
      </c>
    </row>
    <row r="81" spans="1:22" ht="9.9499999999999993" customHeight="1" x14ac:dyDescent="0.2">
      <c r="A81" s="2" t="s">
        <v>66</v>
      </c>
      <c r="B81" s="2">
        <v>5</v>
      </c>
      <c r="C81" s="2" t="s">
        <v>101</v>
      </c>
      <c r="D81" s="1">
        <v>19</v>
      </c>
      <c r="E81" s="1">
        <v>1</v>
      </c>
      <c r="F81" s="1">
        <v>2</v>
      </c>
      <c r="H81" s="1">
        <v>0</v>
      </c>
      <c r="J81" s="1">
        <v>-1</v>
      </c>
      <c r="L81" s="1">
        <v>0</v>
      </c>
      <c r="N81" s="1">
        <v>-1</v>
      </c>
      <c r="O81" s="1">
        <v>19</v>
      </c>
      <c r="P81" s="1">
        <v>0</v>
      </c>
      <c r="Q81" s="8">
        <v>0</v>
      </c>
      <c r="S81" s="6">
        <v>226.1</v>
      </c>
      <c r="T81" s="6">
        <v>309.76</v>
      </c>
      <c r="U81" s="6">
        <v>145.53</v>
      </c>
    </row>
    <row r="82" spans="1:22" ht="9.9499999999999993" customHeight="1" x14ac:dyDescent="0.2">
      <c r="A82" s="2" t="s">
        <v>66</v>
      </c>
      <c r="B82" s="2">
        <v>6</v>
      </c>
      <c r="C82" s="2" t="s">
        <v>102</v>
      </c>
      <c r="D82" s="1">
        <v>20</v>
      </c>
      <c r="F82" s="1">
        <v>0</v>
      </c>
      <c r="H82" s="1">
        <v>0</v>
      </c>
      <c r="J82" s="1">
        <v>0</v>
      </c>
      <c r="L82" s="1">
        <v>0</v>
      </c>
      <c r="N82" s="1">
        <v>0</v>
      </c>
      <c r="O82" s="1">
        <v>20</v>
      </c>
      <c r="P82" s="1">
        <v>0</v>
      </c>
      <c r="Q82" s="8">
        <v>0</v>
      </c>
      <c r="S82" s="6">
        <v>0</v>
      </c>
      <c r="T82" s="6">
        <v>0</v>
      </c>
    </row>
    <row r="83" spans="1:22" ht="9.9499999999999993" customHeight="1" x14ac:dyDescent="0.2">
      <c r="A83" s="2" t="s">
        <v>66</v>
      </c>
      <c r="B83" s="2">
        <v>6</v>
      </c>
      <c r="C83" s="2" t="s">
        <v>103</v>
      </c>
      <c r="D83" s="1">
        <v>14</v>
      </c>
      <c r="F83" s="1">
        <v>0</v>
      </c>
      <c r="H83" s="1">
        <v>0</v>
      </c>
      <c r="J83" s="1">
        <v>0</v>
      </c>
      <c r="L83" s="1">
        <v>0</v>
      </c>
      <c r="N83" s="1">
        <v>0</v>
      </c>
      <c r="O83" s="1">
        <v>14</v>
      </c>
      <c r="P83" s="1">
        <v>0</v>
      </c>
      <c r="Q83" s="8">
        <v>0</v>
      </c>
      <c r="S83" s="6">
        <v>186.2</v>
      </c>
      <c r="T83" s="6">
        <v>255.09</v>
      </c>
    </row>
    <row r="84" spans="1:22" ht="9.9499999999999993" customHeight="1" x14ac:dyDescent="0.2">
      <c r="A84" s="2" t="s">
        <v>66</v>
      </c>
      <c r="B84" s="2">
        <v>6</v>
      </c>
      <c r="C84" s="2" t="s">
        <v>104</v>
      </c>
      <c r="D84" s="1">
        <v>12</v>
      </c>
      <c r="F84" s="1">
        <v>3</v>
      </c>
      <c r="H84" s="1">
        <v>0</v>
      </c>
      <c r="J84" s="1">
        <v>0</v>
      </c>
      <c r="L84" s="1">
        <v>0</v>
      </c>
      <c r="N84" s="1">
        <v>0</v>
      </c>
      <c r="O84" s="1">
        <v>15</v>
      </c>
      <c r="P84" s="1">
        <v>3</v>
      </c>
      <c r="Q84" s="8">
        <v>0.25</v>
      </c>
      <c r="S84" s="6">
        <v>-134.49</v>
      </c>
      <c r="T84" s="6">
        <v>67.44</v>
      </c>
      <c r="U84" s="6">
        <v>357.73</v>
      </c>
    </row>
    <row r="85" spans="1:22" ht="9.9499999999999993" customHeight="1" x14ac:dyDescent="0.2">
      <c r="A85" s="2" t="s">
        <v>66</v>
      </c>
      <c r="B85" s="2">
        <v>6</v>
      </c>
      <c r="C85" s="2" t="s">
        <v>105</v>
      </c>
      <c r="D85" s="1">
        <v>22</v>
      </c>
      <c r="F85" s="1">
        <v>0</v>
      </c>
      <c r="H85" s="1">
        <v>0</v>
      </c>
      <c r="I85" s="1">
        <v>-5</v>
      </c>
      <c r="J85" s="1">
        <v>-8</v>
      </c>
      <c r="L85" s="1">
        <v>0</v>
      </c>
      <c r="N85" s="1">
        <v>0</v>
      </c>
      <c r="O85" s="1">
        <v>14</v>
      </c>
      <c r="P85" s="1">
        <v>-8</v>
      </c>
      <c r="Q85" s="8">
        <v>-0.36363636363636365</v>
      </c>
      <c r="S85" s="6">
        <v>0</v>
      </c>
      <c r="T85" s="6">
        <v>0</v>
      </c>
    </row>
    <row r="86" spans="1:22" ht="9.9499999999999993" customHeight="1" x14ac:dyDescent="0.2">
      <c r="A86" s="2" t="s">
        <v>66</v>
      </c>
      <c r="B86" s="2">
        <v>7</v>
      </c>
      <c r="C86" s="2" t="s">
        <v>106</v>
      </c>
      <c r="D86" s="1">
        <v>16</v>
      </c>
      <c r="F86" s="1">
        <v>0</v>
      </c>
      <c r="H86" s="1">
        <v>0</v>
      </c>
      <c r="J86" s="1">
        <v>0</v>
      </c>
      <c r="L86" s="1">
        <v>0</v>
      </c>
      <c r="N86" s="1">
        <v>0</v>
      </c>
      <c r="O86" s="1">
        <v>16</v>
      </c>
      <c r="P86" s="1">
        <v>0</v>
      </c>
      <c r="Q86" s="8">
        <v>0</v>
      </c>
      <c r="S86" s="6">
        <v>0</v>
      </c>
      <c r="T86" s="6">
        <v>0</v>
      </c>
    </row>
    <row r="87" spans="1:22" ht="9.9499999999999993" customHeight="1" x14ac:dyDescent="0.2">
      <c r="A87" s="2" t="s">
        <v>66</v>
      </c>
      <c r="B87" s="2">
        <v>7</v>
      </c>
      <c r="C87" s="2" t="s">
        <v>107</v>
      </c>
      <c r="D87" s="1">
        <v>45</v>
      </c>
      <c r="F87" s="1">
        <v>0</v>
      </c>
      <c r="H87" s="1">
        <v>0</v>
      </c>
      <c r="J87" s="1">
        <v>-2</v>
      </c>
      <c r="L87" s="1">
        <v>0</v>
      </c>
      <c r="N87" s="1">
        <v>0</v>
      </c>
      <c r="O87" s="1">
        <v>43</v>
      </c>
      <c r="P87" s="1">
        <v>-2</v>
      </c>
      <c r="Q87" s="8">
        <v>-4.4444444444444446E-2</v>
      </c>
      <c r="S87" s="6">
        <v>0</v>
      </c>
      <c r="T87" s="6">
        <v>0</v>
      </c>
    </row>
    <row r="88" spans="1:22" ht="9.9499999999999993" customHeight="1" x14ac:dyDescent="0.2">
      <c r="A88" s="2" t="s">
        <v>66</v>
      </c>
      <c r="B88" s="2">
        <v>7</v>
      </c>
      <c r="C88" s="2" t="s">
        <v>108</v>
      </c>
      <c r="D88" s="1">
        <v>21</v>
      </c>
      <c r="F88" s="1">
        <v>0</v>
      </c>
      <c r="H88" s="1">
        <v>0</v>
      </c>
      <c r="J88" s="1">
        <v>0</v>
      </c>
      <c r="L88" s="1">
        <v>0</v>
      </c>
      <c r="N88" s="1">
        <v>0</v>
      </c>
      <c r="O88" s="1">
        <v>21</v>
      </c>
      <c r="P88" s="1">
        <v>0</v>
      </c>
      <c r="Q88" s="8">
        <v>0</v>
      </c>
      <c r="S88" s="6">
        <v>0</v>
      </c>
      <c r="T88" s="6">
        <v>0</v>
      </c>
      <c r="U88" s="6">
        <v>1064.57</v>
      </c>
    </row>
    <row r="89" spans="1:22" ht="9.9499999999999993" customHeight="1" x14ac:dyDescent="0.2">
      <c r="A89" s="2" t="s">
        <v>66</v>
      </c>
      <c r="B89" s="2">
        <v>7</v>
      </c>
      <c r="C89" s="2" t="s">
        <v>109</v>
      </c>
      <c r="D89" s="1">
        <v>11</v>
      </c>
      <c r="F89" s="1">
        <v>3</v>
      </c>
      <c r="H89" s="1">
        <v>0</v>
      </c>
      <c r="J89" s="1">
        <v>-1</v>
      </c>
      <c r="L89" s="1">
        <v>0</v>
      </c>
      <c r="N89" s="1">
        <v>0</v>
      </c>
      <c r="O89" s="1">
        <v>13</v>
      </c>
      <c r="P89" s="1">
        <v>2</v>
      </c>
      <c r="Q89" s="8">
        <v>0.18181818181818182</v>
      </c>
      <c r="S89" s="6">
        <v>0</v>
      </c>
      <c r="T89" s="6">
        <v>0</v>
      </c>
    </row>
    <row r="90" spans="1:22" ht="9.9499999999999993" customHeight="1" x14ac:dyDescent="0.2">
      <c r="A90" s="2" t="s">
        <v>66</v>
      </c>
      <c r="B90" s="2">
        <v>7</v>
      </c>
      <c r="C90" s="2" t="s">
        <v>110</v>
      </c>
      <c r="D90" s="1">
        <v>14</v>
      </c>
      <c r="E90" s="1">
        <v>3</v>
      </c>
      <c r="F90" s="1">
        <v>3</v>
      </c>
      <c r="H90" s="1">
        <v>0</v>
      </c>
      <c r="I90" s="1">
        <v>-1</v>
      </c>
      <c r="J90" s="1">
        <v>-1</v>
      </c>
      <c r="L90" s="1">
        <v>0</v>
      </c>
      <c r="M90" s="1">
        <v>-1</v>
      </c>
      <c r="N90" s="1">
        <v>-1</v>
      </c>
      <c r="O90" s="1">
        <v>15</v>
      </c>
      <c r="P90" s="1">
        <v>1</v>
      </c>
      <c r="Q90" s="8">
        <v>7.1428571428571425E-2</v>
      </c>
      <c r="S90" s="6">
        <v>0</v>
      </c>
      <c r="T90" s="6">
        <v>0</v>
      </c>
    </row>
    <row r="91" spans="1:22" ht="9.9499999999999993" customHeight="1" x14ac:dyDescent="0.2">
      <c r="A91" s="2" t="s">
        <v>66</v>
      </c>
      <c r="B91" s="2">
        <v>7</v>
      </c>
      <c r="C91" s="2" t="s">
        <v>111</v>
      </c>
      <c r="D91" s="1">
        <v>12</v>
      </c>
      <c r="F91" s="1">
        <v>0</v>
      </c>
      <c r="H91" s="1">
        <v>0</v>
      </c>
      <c r="J91" s="1">
        <v>0</v>
      </c>
      <c r="L91" s="1">
        <v>0</v>
      </c>
      <c r="N91" s="1">
        <v>0</v>
      </c>
      <c r="O91" s="1">
        <v>12</v>
      </c>
      <c r="P91" s="1">
        <v>0</v>
      </c>
      <c r="Q91" s="8">
        <v>0</v>
      </c>
      <c r="S91" s="6">
        <v>0</v>
      </c>
      <c r="T91" s="6">
        <v>0</v>
      </c>
    </row>
    <row r="92" spans="1:22" ht="9.9499999999999993" customHeight="1" x14ac:dyDescent="0.2">
      <c r="A92" s="2" t="s">
        <v>66</v>
      </c>
      <c r="B92" s="2">
        <v>7</v>
      </c>
      <c r="C92" s="2" t="s">
        <v>112</v>
      </c>
      <c r="D92" s="1">
        <v>21</v>
      </c>
      <c r="F92" s="1">
        <v>1</v>
      </c>
      <c r="H92" s="1">
        <v>0</v>
      </c>
      <c r="J92" s="1">
        <v>-2</v>
      </c>
      <c r="L92" s="1">
        <v>0</v>
      </c>
      <c r="N92" s="1">
        <v>0</v>
      </c>
      <c r="O92" s="1">
        <v>20</v>
      </c>
      <c r="P92" s="1">
        <v>-1</v>
      </c>
      <c r="Q92" s="8">
        <v>-4.7619047619047616E-2</v>
      </c>
      <c r="S92" s="6">
        <v>0</v>
      </c>
      <c r="T92" s="6">
        <v>0</v>
      </c>
    </row>
    <row r="93" spans="1:22" s="4" customFormat="1" ht="9.9499999999999993" customHeight="1" x14ac:dyDescent="0.2">
      <c r="A93" s="3"/>
      <c r="B93" s="3"/>
      <c r="C93" s="3" t="s">
        <v>117</v>
      </c>
      <c r="D93" s="4">
        <f>SUM(D4:D92)</f>
        <v>1938</v>
      </c>
      <c r="E93" s="4">
        <f>SUM(E4:E92)</f>
        <v>19</v>
      </c>
      <c r="F93" s="4">
        <f>SUM(F4:F92)</f>
        <v>150</v>
      </c>
      <c r="G93" s="4">
        <f>SUM(G4:G92)</f>
        <v>2</v>
      </c>
      <c r="H93" s="4">
        <f>SUM(H4:H92)</f>
        <v>14</v>
      </c>
      <c r="I93" s="4">
        <f>SUM(I4:I92)</f>
        <v>-7</v>
      </c>
      <c r="J93" s="4">
        <f>SUM(J4:J92)</f>
        <v>-142</v>
      </c>
      <c r="K93" s="4">
        <f>SUM(K4:K92)</f>
        <v>0</v>
      </c>
      <c r="L93" s="4">
        <f>SUM(L4:L92)</f>
        <v>-2</v>
      </c>
      <c r="M93" s="4">
        <f>SUM(M4:M92)</f>
        <v>-1</v>
      </c>
      <c r="N93" s="4">
        <f>SUM(N4:N92)</f>
        <v>-14</v>
      </c>
      <c r="O93" s="4">
        <f>SUM(O4:O92)</f>
        <v>1944</v>
      </c>
      <c r="P93" s="4">
        <f>SUM(P4:P92)</f>
        <v>6</v>
      </c>
      <c r="Q93" s="7"/>
      <c r="S93" s="5">
        <f>SUMIF(S4:S92,"&gt;0")</f>
        <v>2953.9399999999996</v>
      </c>
      <c r="T93" s="5">
        <f>SUMIF(T4:T92,"&gt;0")</f>
        <v>4115.53</v>
      </c>
      <c r="U93" s="5">
        <f>SUM(U4:U92)</f>
        <v>49227.700000000004</v>
      </c>
      <c r="V93" s="5">
        <f>SUM(V4:V92)</f>
        <v>2330</v>
      </c>
    </row>
    <row r="95" spans="1:22" s="4" customFormat="1" ht="9.9499999999999993" customHeight="1" x14ac:dyDescent="0.2">
      <c r="A95" s="15"/>
      <c r="B95" s="15"/>
      <c r="C95" s="15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6"/>
      <c r="S95" s="18" t="s">
        <v>0</v>
      </c>
      <c r="T95" s="18" t="s">
        <v>0</v>
      </c>
      <c r="U95" s="18"/>
      <c r="V95" s="18"/>
    </row>
    <row r="96" spans="1:22" s="4" customFormat="1" ht="9.9499999999999993" customHeight="1" x14ac:dyDescent="0.2">
      <c r="A96" s="15" t="s">
        <v>3</v>
      </c>
      <c r="B96" s="15" t="s">
        <v>4</v>
      </c>
      <c r="C96" s="15" t="s">
        <v>2</v>
      </c>
      <c r="D96" s="16" t="s">
        <v>5</v>
      </c>
      <c r="E96" s="16" t="s">
        <v>6</v>
      </c>
      <c r="F96" s="16" t="s">
        <v>7</v>
      </c>
      <c r="G96" s="16" t="s">
        <v>6</v>
      </c>
      <c r="H96" s="16" t="s">
        <v>7</v>
      </c>
      <c r="I96" s="16" t="s">
        <v>6</v>
      </c>
      <c r="J96" s="16" t="s">
        <v>7</v>
      </c>
      <c r="K96" s="16" t="s">
        <v>6</v>
      </c>
      <c r="L96" s="16" t="s">
        <v>7</v>
      </c>
      <c r="M96" s="16" t="s">
        <v>6</v>
      </c>
      <c r="N96" s="16" t="s">
        <v>7</v>
      </c>
      <c r="O96" s="16" t="s">
        <v>8</v>
      </c>
      <c r="P96" s="16" t="s">
        <v>9</v>
      </c>
      <c r="Q96" s="17" t="s">
        <v>10</v>
      </c>
      <c r="R96" s="16" t="s">
        <v>11</v>
      </c>
      <c r="S96" s="18" t="s">
        <v>12</v>
      </c>
      <c r="T96" s="18" t="s">
        <v>12</v>
      </c>
      <c r="U96" s="19" t="s">
        <v>13</v>
      </c>
      <c r="V96" s="19"/>
    </row>
    <row r="97" spans="1:22" s="4" customFormat="1" ht="9.9499999999999993" customHeight="1" x14ac:dyDescent="0.2">
      <c r="A97" s="15"/>
      <c r="B97" s="15"/>
      <c r="C97" s="15"/>
      <c r="D97" s="20">
        <v>45838</v>
      </c>
      <c r="E97" s="16" t="s">
        <v>14</v>
      </c>
      <c r="F97" s="16" t="s">
        <v>15</v>
      </c>
      <c r="G97" s="16" t="s">
        <v>16</v>
      </c>
      <c r="H97" s="16" t="s">
        <v>16</v>
      </c>
      <c r="I97" s="16" t="s">
        <v>17</v>
      </c>
      <c r="J97" s="16" t="s">
        <v>18</v>
      </c>
      <c r="K97" s="16" t="s">
        <v>19</v>
      </c>
      <c r="L97" s="16" t="s">
        <v>19</v>
      </c>
      <c r="M97" s="16" t="s">
        <v>20</v>
      </c>
      <c r="N97" s="16" t="s">
        <v>20</v>
      </c>
      <c r="O97" s="21">
        <v>39141</v>
      </c>
      <c r="P97" s="16" t="s">
        <v>1</v>
      </c>
      <c r="Q97" s="17" t="s">
        <v>8</v>
      </c>
      <c r="R97" s="16"/>
      <c r="S97" s="18" t="s">
        <v>21</v>
      </c>
      <c r="T97" s="18" t="s">
        <v>22</v>
      </c>
      <c r="U97" s="18" t="s">
        <v>23</v>
      </c>
      <c r="V97" s="18" t="s">
        <v>24</v>
      </c>
    </row>
    <row r="98" spans="1:22" ht="9.9499999999999993" customHeight="1" x14ac:dyDescent="0.2">
      <c r="A98" s="22" t="s">
        <v>118</v>
      </c>
      <c r="B98" s="22">
        <v>1</v>
      </c>
      <c r="C98" s="22" t="s">
        <v>119</v>
      </c>
      <c r="D98" s="23">
        <v>31</v>
      </c>
      <c r="E98" s="23"/>
      <c r="F98" s="23">
        <v>2</v>
      </c>
      <c r="G98" s="23"/>
      <c r="H98" s="23">
        <v>0</v>
      </c>
      <c r="I98" s="23"/>
      <c r="J98" s="23">
        <v>0</v>
      </c>
      <c r="K98" s="23"/>
      <c r="L98" s="23">
        <v>0</v>
      </c>
      <c r="M98" s="23"/>
      <c r="N98" s="23">
        <v>0</v>
      </c>
      <c r="O98" s="23">
        <v>33</v>
      </c>
      <c r="P98" s="23">
        <v>2</v>
      </c>
      <c r="Q98" s="24">
        <v>6.4516129032258063E-2</v>
      </c>
      <c r="R98" s="23"/>
      <c r="S98" s="25">
        <v>0</v>
      </c>
      <c r="T98" s="25">
        <v>0</v>
      </c>
      <c r="U98" s="25">
        <v>715.46</v>
      </c>
      <c r="V98" s="25"/>
    </row>
    <row r="99" spans="1:22" ht="9.9499999999999993" customHeight="1" x14ac:dyDescent="0.2">
      <c r="A99" s="22" t="s">
        <v>118</v>
      </c>
      <c r="B99" s="22">
        <v>1</v>
      </c>
      <c r="C99" s="22" t="s">
        <v>120</v>
      </c>
      <c r="D99" s="23">
        <v>8</v>
      </c>
      <c r="E99" s="23"/>
      <c r="F99" s="23">
        <v>0</v>
      </c>
      <c r="G99" s="23"/>
      <c r="H99" s="23">
        <v>0</v>
      </c>
      <c r="I99" s="23"/>
      <c r="J99" s="23">
        <v>0</v>
      </c>
      <c r="K99" s="23"/>
      <c r="L99" s="23">
        <v>0</v>
      </c>
      <c r="M99" s="23"/>
      <c r="N99" s="23">
        <v>-1</v>
      </c>
      <c r="O99" s="23">
        <v>7</v>
      </c>
      <c r="P99" s="23">
        <v>-1</v>
      </c>
      <c r="Q99" s="24">
        <v>-0.125</v>
      </c>
      <c r="R99" s="23"/>
      <c r="S99" s="25">
        <v>0</v>
      </c>
      <c r="T99" s="25">
        <v>0</v>
      </c>
      <c r="U99" s="25"/>
      <c r="V99" s="25"/>
    </row>
    <row r="100" spans="1:22" ht="9.9499999999999993" customHeight="1" x14ac:dyDescent="0.2">
      <c r="A100" s="22" t="s">
        <v>118</v>
      </c>
      <c r="B100" s="22">
        <v>1</v>
      </c>
      <c r="C100" s="22" t="s">
        <v>121</v>
      </c>
      <c r="D100" s="23">
        <v>39</v>
      </c>
      <c r="E100" s="23">
        <v>2</v>
      </c>
      <c r="F100" s="23">
        <v>8</v>
      </c>
      <c r="G100" s="23"/>
      <c r="H100" s="23">
        <v>0</v>
      </c>
      <c r="I100" s="23"/>
      <c r="J100" s="23">
        <v>-1</v>
      </c>
      <c r="K100" s="23"/>
      <c r="L100" s="23">
        <v>0</v>
      </c>
      <c r="M100" s="23"/>
      <c r="N100" s="23">
        <v>-1</v>
      </c>
      <c r="O100" s="23">
        <v>45</v>
      </c>
      <c r="P100" s="23">
        <v>6</v>
      </c>
      <c r="Q100" s="24">
        <v>0.15384615384615385</v>
      </c>
      <c r="R100" s="23"/>
      <c r="S100" s="25">
        <v>0</v>
      </c>
      <c r="T100" s="25">
        <v>0</v>
      </c>
      <c r="U100" s="25">
        <v>1847.5</v>
      </c>
      <c r="V100" s="25"/>
    </row>
    <row r="101" spans="1:22" ht="9.9499999999999993" customHeight="1" x14ac:dyDescent="0.2">
      <c r="A101" s="22" t="s">
        <v>118</v>
      </c>
      <c r="B101" s="22">
        <v>1</v>
      </c>
      <c r="C101" s="22" t="s">
        <v>122</v>
      </c>
      <c r="D101" s="23">
        <v>22</v>
      </c>
      <c r="E101" s="23"/>
      <c r="F101" s="23">
        <v>0</v>
      </c>
      <c r="G101" s="23"/>
      <c r="H101" s="23">
        <v>0</v>
      </c>
      <c r="I101" s="23"/>
      <c r="J101" s="23">
        <v>-1</v>
      </c>
      <c r="K101" s="23"/>
      <c r="L101" s="23">
        <v>0</v>
      </c>
      <c r="M101" s="23"/>
      <c r="N101" s="23">
        <v>0</v>
      </c>
      <c r="O101" s="23">
        <v>21</v>
      </c>
      <c r="P101" s="23">
        <v>-1</v>
      </c>
      <c r="Q101" s="24">
        <v>-4.5454545454545456E-2</v>
      </c>
      <c r="R101" s="23"/>
      <c r="S101" s="25">
        <v>0</v>
      </c>
      <c r="T101" s="25">
        <v>0</v>
      </c>
      <c r="U101" s="25">
        <v>36.61</v>
      </c>
      <c r="V101" s="25"/>
    </row>
    <row r="102" spans="1:22" ht="9.9499999999999993" customHeight="1" x14ac:dyDescent="0.2">
      <c r="A102" s="22" t="s">
        <v>118</v>
      </c>
      <c r="B102" s="22">
        <v>2</v>
      </c>
      <c r="C102" s="22" t="s">
        <v>123</v>
      </c>
      <c r="D102" s="23">
        <v>21</v>
      </c>
      <c r="E102" s="23"/>
      <c r="F102" s="23">
        <v>0</v>
      </c>
      <c r="G102" s="23"/>
      <c r="H102" s="23">
        <v>0</v>
      </c>
      <c r="I102" s="23">
        <v>-5</v>
      </c>
      <c r="J102" s="23">
        <v>-6</v>
      </c>
      <c r="K102" s="23"/>
      <c r="L102" s="23">
        <v>0</v>
      </c>
      <c r="M102" s="23"/>
      <c r="N102" s="23">
        <v>0</v>
      </c>
      <c r="O102" s="23">
        <v>15</v>
      </c>
      <c r="P102" s="23">
        <v>-6</v>
      </c>
      <c r="Q102" s="24">
        <v>-0.2857142857142857</v>
      </c>
      <c r="R102" s="23"/>
      <c r="S102" s="25">
        <v>0</v>
      </c>
      <c r="T102" s="25">
        <v>0</v>
      </c>
      <c r="U102" s="25"/>
      <c r="V102" s="25"/>
    </row>
    <row r="103" spans="1:22" ht="9.9499999999999993" customHeight="1" x14ac:dyDescent="0.2">
      <c r="A103" s="22" t="s">
        <v>118</v>
      </c>
      <c r="B103" s="22">
        <v>2</v>
      </c>
      <c r="C103" s="22" t="s">
        <v>124</v>
      </c>
      <c r="D103" s="23">
        <v>26</v>
      </c>
      <c r="E103" s="23"/>
      <c r="F103" s="23">
        <v>0</v>
      </c>
      <c r="G103" s="23"/>
      <c r="H103" s="23">
        <v>0</v>
      </c>
      <c r="I103" s="23"/>
      <c r="J103" s="23">
        <v>0</v>
      </c>
      <c r="K103" s="23"/>
      <c r="L103" s="23">
        <v>0</v>
      </c>
      <c r="M103" s="23"/>
      <c r="N103" s="23">
        <v>0</v>
      </c>
      <c r="O103" s="23">
        <v>26</v>
      </c>
      <c r="P103" s="23">
        <v>0</v>
      </c>
      <c r="Q103" s="24">
        <v>0</v>
      </c>
      <c r="R103" s="23"/>
      <c r="S103" s="25">
        <v>0</v>
      </c>
      <c r="T103" s="25">
        <v>0</v>
      </c>
      <c r="U103" s="25"/>
      <c r="V103" s="25"/>
    </row>
    <row r="104" spans="1:22" ht="9.9499999999999993" customHeight="1" x14ac:dyDescent="0.2">
      <c r="A104" s="22" t="s">
        <v>118</v>
      </c>
      <c r="B104" s="22">
        <v>2</v>
      </c>
      <c r="C104" s="22" t="s">
        <v>125</v>
      </c>
      <c r="D104" s="23">
        <v>17</v>
      </c>
      <c r="E104" s="23">
        <v>1</v>
      </c>
      <c r="F104" s="23">
        <v>4</v>
      </c>
      <c r="G104" s="23"/>
      <c r="H104" s="23">
        <v>0</v>
      </c>
      <c r="I104" s="23"/>
      <c r="J104" s="23">
        <v>-1</v>
      </c>
      <c r="K104" s="23"/>
      <c r="L104" s="23">
        <v>0</v>
      </c>
      <c r="M104" s="23"/>
      <c r="N104" s="23">
        <v>0</v>
      </c>
      <c r="O104" s="23">
        <v>20</v>
      </c>
      <c r="P104" s="23">
        <v>3</v>
      </c>
      <c r="Q104" s="24">
        <v>0.17647058823529413</v>
      </c>
      <c r="R104" s="23"/>
      <c r="S104" s="25">
        <v>0</v>
      </c>
      <c r="T104" s="25">
        <v>0</v>
      </c>
      <c r="U104" s="25">
        <v>215</v>
      </c>
      <c r="V104" s="25">
        <v>300</v>
      </c>
    </row>
    <row r="105" spans="1:22" ht="9.9499999999999993" customHeight="1" x14ac:dyDescent="0.2">
      <c r="A105" s="22" t="s">
        <v>118</v>
      </c>
      <c r="B105" s="22">
        <v>2</v>
      </c>
      <c r="C105" s="22" t="s">
        <v>126</v>
      </c>
      <c r="D105" s="23">
        <v>21</v>
      </c>
      <c r="E105" s="23">
        <v>2</v>
      </c>
      <c r="F105" s="23">
        <v>2</v>
      </c>
      <c r="G105" s="23"/>
      <c r="H105" s="23">
        <v>0</v>
      </c>
      <c r="I105" s="23"/>
      <c r="J105" s="23">
        <v>-1</v>
      </c>
      <c r="K105" s="23"/>
      <c r="L105" s="23">
        <v>0</v>
      </c>
      <c r="M105" s="23"/>
      <c r="N105" s="23">
        <v>0</v>
      </c>
      <c r="O105" s="23">
        <v>22</v>
      </c>
      <c r="P105" s="23">
        <v>1</v>
      </c>
      <c r="Q105" s="24">
        <v>4.7619047619047616E-2</v>
      </c>
      <c r="R105" s="23"/>
      <c r="S105" s="25">
        <v>0</v>
      </c>
      <c r="T105" s="25">
        <v>0</v>
      </c>
      <c r="U105" s="25">
        <v>212.91</v>
      </c>
      <c r="V105" s="25">
        <v>300</v>
      </c>
    </row>
    <row r="106" spans="1:22" ht="9.9499999999999993" customHeight="1" x14ac:dyDescent="0.2">
      <c r="A106" s="22" t="s">
        <v>118</v>
      </c>
      <c r="B106" s="22">
        <v>3</v>
      </c>
      <c r="C106" s="22" t="s">
        <v>127</v>
      </c>
      <c r="D106" s="23">
        <v>18</v>
      </c>
      <c r="E106" s="23"/>
      <c r="F106" s="23">
        <v>0</v>
      </c>
      <c r="G106" s="23"/>
      <c r="H106" s="23">
        <v>0</v>
      </c>
      <c r="I106" s="23"/>
      <c r="J106" s="23">
        <v>-1</v>
      </c>
      <c r="K106" s="23"/>
      <c r="L106" s="23">
        <v>0</v>
      </c>
      <c r="M106" s="23"/>
      <c r="N106" s="23">
        <v>-1</v>
      </c>
      <c r="O106" s="23">
        <v>16</v>
      </c>
      <c r="P106" s="23">
        <v>-2</v>
      </c>
      <c r="Q106" s="24">
        <v>-0.1111111111111111</v>
      </c>
      <c r="R106" s="23"/>
      <c r="S106" s="25">
        <v>0</v>
      </c>
      <c r="T106" s="25">
        <v>0</v>
      </c>
      <c r="U106" s="25"/>
      <c r="V106" s="25"/>
    </row>
    <row r="107" spans="1:22" ht="9.9499999999999993" customHeight="1" x14ac:dyDescent="0.2">
      <c r="A107" s="22" t="s">
        <v>118</v>
      </c>
      <c r="B107" s="22">
        <v>3</v>
      </c>
      <c r="C107" s="22" t="s">
        <v>128</v>
      </c>
      <c r="D107" s="23">
        <v>25</v>
      </c>
      <c r="E107" s="23"/>
      <c r="F107" s="23">
        <v>3</v>
      </c>
      <c r="G107" s="23"/>
      <c r="H107" s="23">
        <v>0</v>
      </c>
      <c r="I107" s="23"/>
      <c r="J107" s="23">
        <v>-4</v>
      </c>
      <c r="K107" s="23"/>
      <c r="L107" s="23">
        <v>0</v>
      </c>
      <c r="M107" s="23"/>
      <c r="N107" s="23">
        <v>0</v>
      </c>
      <c r="O107" s="23">
        <v>24</v>
      </c>
      <c r="P107" s="23">
        <v>-1</v>
      </c>
      <c r="Q107" s="24">
        <v>-0.04</v>
      </c>
      <c r="R107" s="23"/>
      <c r="S107" s="25">
        <v>0</v>
      </c>
      <c r="T107" s="25">
        <v>0</v>
      </c>
      <c r="U107" s="25">
        <v>6671.34</v>
      </c>
      <c r="V107" s="25"/>
    </row>
    <row r="108" spans="1:22" ht="9.9499999999999993" customHeight="1" x14ac:dyDescent="0.2">
      <c r="A108" s="22" t="s">
        <v>118</v>
      </c>
      <c r="B108" s="22">
        <v>3</v>
      </c>
      <c r="C108" s="22" t="s">
        <v>129</v>
      </c>
      <c r="D108" s="23">
        <v>27</v>
      </c>
      <c r="E108" s="23"/>
      <c r="F108" s="23">
        <v>4</v>
      </c>
      <c r="G108" s="23"/>
      <c r="H108" s="23">
        <v>0</v>
      </c>
      <c r="I108" s="23"/>
      <c r="J108" s="23">
        <v>-3</v>
      </c>
      <c r="K108" s="23"/>
      <c r="L108" s="23">
        <v>0</v>
      </c>
      <c r="M108" s="23"/>
      <c r="N108" s="23">
        <v>-1</v>
      </c>
      <c r="O108" s="23">
        <v>27</v>
      </c>
      <c r="P108" s="23">
        <v>0</v>
      </c>
      <c r="Q108" s="24">
        <v>0</v>
      </c>
      <c r="R108" s="23"/>
      <c r="S108" s="25">
        <v>0</v>
      </c>
      <c r="T108" s="25">
        <v>0</v>
      </c>
      <c r="U108" s="25">
        <v>438.94</v>
      </c>
      <c r="V108" s="25">
        <v>140</v>
      </c>
    </row>
    <row r="109" spans="1:22" ht="9.9499999999999993" customHeight="1" x14ac:dyDescent="0.2">
      <c r="A109" s="22" t="s">
        <v>118</v>
      </c>
      <c r="B109" s="22">
        <v>3</v>
      </c>
      <c r="C109" s="22" t="s">
        <v>130</v>
      </c>
      <c r="D109" s="23">
        <v>26</v>
      </c>
      <c r="E109" s="23"/>
      <c r="F109" s="23">
        <v>0</v>
      </c>
      <c r="G109" s="23"/>
      <c r="H109" s="23">
        <v>0</v>
      </c>
      <c r="I109" s="23"/>
      <c r="J109" s="23">
        <v>0</v>
      </c>
      <c r="K109" s="23"/>
      <c r="L109" s="23">
        <v>0</v>
      </c>
      <c r="M109" s="23"/>
      <c r="N109" s="23">
        <v>0</v>
      </c>
      <c r="O109" s="23">
        <v>26</v>
      </c>
      <c r="P109" s="23">
        <v>0</v>
      </c>
      <c r="Q109" s="24">
        <v>0</v>
      </c>
      <c r="R109" s="23"/>
      <c r="S109" s="25">
        <v>0</v>
      </c>
      <c r="T109" s="25">
        <v>0</v>
      </c>
      <c r="U109" s="25"/>
      <c r="V109" s="25"/>
    </row>
    <row r="110" spans="1:22" ht="9.9499999999999993" customHeight="1" x14ac:dyDescent="0.2">
      <c r="A110" s="22" t="s">
        <v>118</v>
      </c>
      <c r="B110" s="22">
        <v>4</v>
      </c>
      <c r="C110" s="22" t="s">
        <v>131</v>
      </c>
      <c r="D110" s="23">
        <v>5</v>
      </c>
      <c r="E110" s="23"/>
      <c r="F110" s="23">
        <v>0</v>
      </c>
      <c r="G110" s="23"/>
      <c r="H110" s="23">
        <v>0</v>
      </c>
      <c r="I110" s="23"/>
      <c r="J110" s="23">
        <v>0</v>
      </c>
      <c r="K110" s="23"/>
      <c r="L110" s="23">
        <v>0</v>
      </c>
      <c r="M110" s="23"/>
      <c r="N110" s="23">
        <v>0</v>
      </c>
      <c r="O110" s="23">
        <v>5</v>
      </c>
      <c r="P110" s="23">
        <v>0</v>
      </c>
      <c r="Q110" s="24">
        <v>0</v>
      </c>
      <c r="R110" s="23"/>
      <c r="S110" s="25">
        <v>133</v>
      </c>
      <c r="T110" s="25">
        <v>182.22</v>
      </c>
      <c r="U110" s="25"/>
      <c r="V110" s="25"/>
    </row>
    <row r="111" spans="1:22" ht="9.9499999999999993" customHeight="1" x14ac:dyDescent="0.2">
      <c r="A111" s="22" t="s">
        <v>118</v>
      </c>
      <c r="B111" s="22">
        <v>4</v>
      </c>
      <c r="C111" s="22" t="s">
        <v>132</v>
      </c>
      <c r="D111" s="23">
        <v>20</v>
      </c>
      <c r="E111" s="23"/>
      <c r="F111" s="23">
        <v>1</v>
      </c>
      <c r="G111" s="23"/>
      <c r="H111" s="23">
        <v>0</v>
      </c>
      <c r="I111" s="23"/>
      <c r="J111" s="23">
        <v>0</v>
      </c>
      <c r="K111" s="23"/>
      <c r="L111" s="23">
        <v>0</v>
      </c>
      <c r="M111" s="23"/>
      <c r="N111" s="23">
        <v>0</v>
      </c>
      <c r="O111" s="23">
        <v>21</v>
      </c>
      <c r="P111" s="23">
        <v>1</v>
      </c>
      <c r="Q111" s="24">
        <v>0.05</v>
      </c>
      <c r="R111" s="23"/>
      <c r="S111" s="25">
        <v>0</v>
      </c>
      <c r="T111" s="25">
        <v>0</v>
      </c>
      <c r="U111" s="25">
        <v>143.09</v>
      </c>
      <c r="V111" s="25"/>
    </row>
    <row r="112" spans="1:22" ht="9.9499999999999993" customHeight="1" x14ac:dyDescent="0.2">
      <c r="A112" s="22" t="s">
        <v>118</v>
      </c>
      <c r="B112" s="22">
        <v>4</v>
      </c>
      <c r="C112" s="22" t="s">
        <v>133</v>
      </c>
      <c r="D112" s="23">
        <v>35</v>
      </c>
      <c r="E112" s="23"/>
      <c r="F112" s="23">
        <v>3</v>
      </c>
      <c r="G112" s="23"/>
      <c r="H112" s="23">
        <v>0</v>
      </c>
      <c r="I112" s="23"/>
      <c r="J112" s="23">
        <v>-4</v>
      </c>
      <c r="K112" s="23"/>
      <c r="L112" s="23">
        <v>0</v>
      </c>
      <c r="M112" s="23"/>
      <c r="N112" s="23">
        <v>0</v>
      </c>
      <c r="O112" s="23">
        <v>34</v>
      </c>
      <c r="P112" s="23">
        <v>-1</v>
      </c>
      <c r="Q112" s="24">
        <v>-2.8571428571428571E-2</v>
      </c>
      <c r="R112" s="23"/>
      <c r="S112" s="25">
        <v>0</v>
      </c>
      <c r="T112" s="25">
        <v>0</v>
      </c>
      <c r="U112" s="25">
        <v>400</v>
      </c>
      <c r="V112" s="25"/>
    </row>
    <row r="113" spans="1:22" ht="9.9499999999999993" customHeight="1" x14ac:dyDescent="0.2">
      <c r="A113" s="22" t="s">
        <v>118</v>
      </c>
      <c r="B113" s="22">
        <v>4</v>
      </c>
      <c r="C113" s="22" t="s">
        <v>134</v>
      </c>
      <c r="D113" s="23">
        <v>12</v>
      </c>
      <c r="E113" s="23"/>
      <c r="F113" s="23">
        <v>0</v>
      </c>
      <c r="G113" s="23"/>
      <c r="H113" s="23">
        <v>0</v>
      </c>
      <c r="I113" s="23"/>
      <c r="J113" s="23">
        <v>-2</v>
      </c>
      <c r="K113" s="23"/>
      <c r="L113" s="23">
        <v>0</v>
      </c>
      <c r="M113" s="23"/>
      <c r="N113" s="23">
        <v>0</v>
      </c>
      <c r="O113" s="23">
        <v>10</v>
      </c>
      <c r="P113" s="23">
        <v>-2</v>
      </c>
      <c r="Q113" s="24">
        <v>-0.16666666666666666</v>
      </c>
      <c r="R113" s="23"/>
      <c r="S113" s="25">
        <v>0</v>
      </c>
      <c r="T113" s="25">
        <v>0</v>
      </c>
      <c r="U113" s="25">
        <v>73.22</v>
      </c>
      <c r="V113" s="25"/>
    </row>
    <row r="114" spans="1:22" ht="9.9499999999999993" customHeight="1" x14ac:dyDescent="0.2">
      <c r="A114" s="22" t="s">
        <v>118</v>
      </c>
      <c r="B114" s="22">
        <v>5</v>
      </c>
      <c r="C114" s="22" t="s">
        <v>135</v>
      </c>
      <c r="D114" s="23">
        <v>8</v>
      </c>
      <c r="E114" s="23"/>
      <c r="F114" s="23">
        <v>2</v>
      </c>
      <c r="G114" s="23"/>
      <c r="H114" s="23">
        <v>0</v>
      </c>
      <c r="I114" s="23"/>
      <c r="J114" s="23">
        <v>0</v>
      </c>
      <c r="K114" s="23"/>
      <c r="L114" s="23">
        <v>0</v>
      </c>
      <c r="M114" s="23"/>
      <c r="N114" s="23">
        <v>-1</v>
      </c>
      <c r="O114" s="23">
        <v>9</v>
      </c>
      <c r="P114" s="23">
        <v>1</v>
      </c>
      <c r="Q114" s="24">
        <v>0.125</v>
      </c>
      <c r="R114" s="23"/>
      <c r="S114" s="25">
        <v>0</v>
      </c>
      <c r="T114" s="25">
        <v>0</v>
      </c>
      <c r="U114" s="25">
        <v>354.86</v>
      </c>
      <c r="V114" s="25"/>
    </row>
    <row r="115" spans="1:22" ht="9.9499999999999993" customHeight="1" x14ac:dyDescent="0.2">
      <c r="A115" s="22" t="s">
        <v>118</v>
      </c>
      <c r="B115" s="22">
        <v>5</v>
      </c>
      <c r="C115" s="22" t="s">
        <v>136</v>
      </c>
      <c r="D115" s="23">
        <v>42</v>
      </c>
      <c r="E115" s="23"/>
      <c r="F115" s="23">
        <v>0</v>
      </c>
      <c r="G115" s="23"/>
      <c r="H115" s="23">
        <v>0</v>
      </c>
      <c r="I115" s="23"/>
      <c r="J115" s="23">
        <v>-42</v>
      </c>
      <c r="K115" s="23"/>
      <c r="L115" s="23">
        <v>0</v>
      </c>
      <c r="M115" s="23"/>
      <c r="N115" s="23">
        <v>0</v>
      </c>
      <c r="O115" s="23">
        <v>0</v>
      </c>
      <c r="P115" s="23">
        <v>-42</v>
      </c>
      <c r="Q115" s="24">
        <v>-1</v>
      </c>
      <c r="R115" s="23" t="s">
        <v>137</v>
      </c>
      <c r="S115" s="25">
        <v>0</v>
      </c>
      <c r="T115" s="25">
        <v>0</v>
      </c>
      <c r="U115" s="25"/>
      <c r="V115" s="25"/>
    </row>
    <row r="116" spans="1:22" ht="9.9499999999999993" customHeight="1" x14ac:dyDescent="0.2">
      <c r="A116" s="22" t="s">
        <v>118</v>
      </c>
      <c r="B116" s="22">
        <v>5</v>
      </c>
      <c r="C116" s="22" t="s">
        <v>138</v>
      </c>
      <c r="D116" s="23">
        <v>23</v>
      </c>
      <c r="E116" s="23"/>
      <c r="F116" s="23">
        <v>3</v>
      </c>
      <c r="G116" s="23"/>
      <c r="H116" s="23">
        <v>0</v>
      </c>
      <c r="I116" s="23"/>
      <c r="J116" s="23">
        <v>-3</v>
      </c>
      <c r="K116" s="23"/>
      <c r="L116" s="23">
        <v>0</v>
      </c>
      <c r="M116" s="23"/>
      <c r="N116" s="23">
        <v>0</v>
      </c>
      <c r="O116" s="23">
        <v>23</v>
      </c>
      <c r="P116" s="23">
        <v>0</v>
      </c>
      <c r="Q116" s="24">
        <v>0</v>
      </c>
      <c r="R116" s="23"/>
      <c r="S116" s="25">
        <v>0</v>
      </c>
      <c r="T116" s="25">
        <v>0</v>
      </c>
      <c r="U116" s="25"/>
      <c r="V116" s="25"/>
    </row>
    <row r="117" spans="1:22" ht="9.9499999999999993" customHeight="1" x14ac:dyDescent="0.2">
      <c r="A117" s="22" t="s">
        <v>118</v>
      </c>
      <c r="B117" s="22">
        <v>6</v>
      </c>
      <c r="C117" s="22" t="s">
        <v>139</v>
      </c>
      <c r="D117" s="23">
        <v>16</v>
      </c>
      <c r="E117" s="23"/>
      <c r="F117" s="23">
        <v>0</v>
      </c>
      <c r="G117" s="23"/>
      <c r="H117" s="23">
        <v>0</v>
      </c>
      <c r="I117" s="23"/>
      <c r="J117" s="23">
        <v>-1</v>
      </c>
      <c r="K117" s="23"/>
      <c r="L117" s="23">
        <v>0</v>
      </c>
      <c r="M117" s="23"/>
      <c r="N117" s="23">
        <v>0</v>
      </c>
      <c r="O117" s="23">
        <v>15</v>
      </c>
      <c r="P117" s="23">
        <v>-1</v>
      </c>
      <c r="Q117" s="24">
        <v>-6.25E-2</v>
      </c>
      <c r="R117" s="23"/>
      <c r="S117" s="25">
        <v>0</v>
      </c>
      <c r="T117" s="25">
        <v>0</v>
      </c>
      <c r="U117" s="25"/>
      <c r="V117" s="25"/>
    </row>
    <row r="118" spans="1:22" ht="9.9499999999999993" customHeight="1" x14ac:dyDescent="0.2">
      <c r="A118" s="22" t="s">
        <v>118</v>
      </c>
      <c r="B118" s="22">
        <v>6</v>
      </c>
      <c r="C118" s="22" t="s">
        <v>140</v>
      </c>
      <c r="D118" s="23">
        <v>14</v>
      </c>
      <c r="E118" s="23"/>
      <c r="F118" s="23">
        <v>2</v>
      </c>
      <c r="G118" s="23"/>
      <c r="H118" s="23">
        <v>0</v>
      </c>
      <c r="I118" s="23"/>
      <c r="J118" s="23">
        <v>0</v>
      </c>
      <c r="K118" s="23"/>
      <c r="L118" s="23">
        <v>0</v>
      </c>
      <c r="M118" s="23"/>
      <c r="N118" s="23">
        <v>0</v>
      </c>
      <c r="O118" s="23">
        <v>16</v>
      </c>
      <c r="P118" s="23">
        <v>2</v>
      </c>
      <c r="Q118" s="24">
        <v>0.14285714285714285</v>
      </c>
      <c r="R118" s="23"/>
      <c r="S118" s="25">
        <v>0</v>
      </c>
      <c r="T118" s="25">
        <v>0</v>
      </c>
      <c r="U118" s="25"/>
      <c r="V118" s="25"/>
    </row>
    <row r="119" spans="1:22" ht="9.9499999999999993" customHeight="1" x14ac:dyDescent="0.2">
      <c r="A119" s="22" t="s">
        <v>118</v>
      </c>
      <c r="B119" s="22">
        <v>6</v>
      </c>
      <c r="C119" s="22" t="s">
        <v>141</v>
      </c>
      <c r="D119" s="23">
        <v>28</v>
      </c>
      <c r="E119" s="23"/>
      <c r="F119" s="23">
        <v>2</v>
      </c>
      <c r="G119" s="23"/>
      <c r="H119" s="23">
        <v>0</v>
      </c>
      <c r="I119" s="23"/>
      <c r="J119" s="23">
        <v>-2</v>
      </c>
      <c r="K119" s="23"/>
      <c r="L119" s="23">
        <v>0</v>
      </c>
      <c r="M119" s="23"/>
      <c r="N119" s="23">
        <v>-1</v>
      </c>
      <c r="O119" s="23">
        <v>27</v>
      </c>
      <c r="P119" s="23">
        <v>-1</v>
      </c>
      <c r="Q119" s="24">
        <v>-3.5714285714285712E-2</v>
      </c>
      <c r="R119" s="23"/>
      <c r="S119" s="25">
        <v>0</v>
      </c>
      <c r="T119" s="25">
        <v>0</v>
      </c>
      <c r="U119" s="25"/>
      <c r="V119" s="25"/>
    </row>
    <row r="120" spans="1:22" ht="9.9499999999999993" customHeight="1" x14ac:dyDescent="0.2">
      <c r="A120" s="22" t="s">
        <v>118</v>
      </c>
      <c r="B120" s="22">
        <v>6</v>
      </c>
      <c r="C120" s="22" t="s">
        <v>142</v>
      </c>
      <c r="D120" s="23">
        <v>21</v>
      </c>
      <c r="E120" s="23"/>
      <c r="F120" s="23">
        <v>0</v>
      </c>
      <c r="G120" s="23"/>
      <c r="H120" s="23">
        <v>0</v>
      </c>
      <c r="I120" s="23"/>
      <c r="J120" s="23">
        <v>0</v>
      </c>
      <c r="K120" s="23"/>
      <c r="L120" s="23">
        <v>0</v>
      </c>
      <c r="M120" s="23"/>
      <c r="N120" s="23">
        <v>0</v>
      </c>
      <c r="O120" s="23">
        <v>21</v>
      </c>
      <c r="P120" s="23">
        <v>0</v>
      </c>
      <c r="Q120" s="24">
        <v>0</v>
      </c>
      <c r="R120" s="23"/>
      <c r="S120" s="25">
        <v>0</v>
      </c>
      <c r="T120" s="25">
        <v>0</v>
      </c>
      <c r="U120" s="25"/>
      <c r="V120" s="25"/>
    </row>
    <row r="121" spans="1:22" ht="9.9499999999999993" customHeight="1" x14ac:dyDescent="0.2">
      <c r="A121" s="22" t="s">
        <v>118</v>
      </c>
      <c r="B121" s="22">
        <v>6</v>
      </c>
      <c r="C121" s="22" t="s">
        <v>143</v>
      </c>
      <c r="D121" s="23">
        <v>18</v>
      </c>
      <c r="E121" s="23"/>
      <c r="F121" s="23">
        <v>0</v>
      </c>
      <c r="G121" s="23"/>
      <c r="H121" s="23">
        <v>0</v>
      </c>
      <c r="I121" s="23"/>
      <c r="J121" s="23">
        <v>-2</v>
      </c>
      <c r="K121" s="23"/>
      <c r="L121" s="23">
        <v>0</v>
      </c>
      <c r="M121" s="23"/>
      <c r="N121" s="23">
        <v>0</v>
      </c>
      <c r="O121" s="23">
        <v>16</v>
      </c>
      <c r="P121" s="23">
        <v>-2</v>
      </c>
      <c r="Q121" s="24">
        <v>-0.1111111111111111</v>
      </c>
      <c r="R121" s="23"/>
      <c r="S121" s="25">
        <v>212.8</v>
      </c>
      <c r="T121" s="25">
        <v>0</v>
      </c>
      <c r="U121" s="25">
        <v>930</v>
      </c>
      <c r="V121" s="25">
        <v>300</v>
      </c>
    </row>
    <row r="122" spans="1:22" ht="9.9499999999999993" customHeight="1" x14ac:dyDescent="0.2">
      <c r="A122" s="22" t="s">
        <v>118</v>
      </c>
      <c r="B122" s="22">
        <v>7</v>
      </c>
      <c r="C122" s="22" t="s">
        <v>144</v>
      </c>
      <c r="D122" s="23">
        <v>37</v>
      </c>
      <c r="E122" s="23">
        <v>2</v>
      </c>
      <c r="F122" s="23">
        <v>4</v>
      </c>
      <c r="G122" s="23"/>
      <c r="H122" s="23">
        <v>0</v>
      </c>
      <c r="I122" s="23"/>
      <c r="J122" s="23">
        <v>-6</v>
      </c>
      <c r="K122" s="23"/>
      <c r="L122" s="23">
        <v>0</v>
      </c>
      <c r="M122" s="23"/>
      <c r="N122" s="23">
        <v>0</v>
      </c>
      <c r="O122" s="23">
        <v>35</v>
      </c>
      <c r="P122" s="23">
        <v>-2</v>
      </c>
      <c r="Q122" s="24">
        <v>-5.4054054054054057E-2</v>
      </c>
      <c r="R122" s="23"/>
      <c r="S122" s="25">
        <v>0</v>
      </c>
      <c r="T122" s="25">
        <v>0</v>
      </c>
      <c r="U122" s="25">
        <v>920</v>
      </c>
      <c r="V122" s="25"/>
    </row>
    <row r="123" spans="1:22" ht="9.9499999999999993" customHeight="1" x14ac:dyDescent="0.2">
      <c r="A123" s="22" t="s">
        <v>118</v>
      </c>
      <c r="B123" s="22">
        <v>7</v>
      </c>
      <c r="C123" s="22" t="s">
        <v>145</v>
      </c>
      <c r="D123" s="23">
        <v>30</v>
      </c>
      <c r="E123" s="23"/>
      <c r="F123" s="23">
        <v>1</v>
      </c>
      <c r="G123" s="23"/>
      <c r="H123" s="23">
        <v>0</v>
      </c>
      <c r="I123" s="23"/>
      <c r="J123" s="23">
        <v>0</v>
      </c>
      <c r="K123" s="23"/>
      <c r="L123" s="23">
        <v>0</v>
      </c>
      <c r="M123" s="23"/>
      <c r="N123" s="23">
        <v>0</v>
      </c>
      <c r="O123" s="23">
        <v>31</v>
      </c>
      <c r="P123" s="23">
        <v>1</v>
      </c>
      <c r="Q123" s="24">
        <v>3.3333333333333333E-2</v>
      </c>
      <c r="R123" s="23"/>
      <c r="S123" s="25">
        <v>0</v>
      </c>
      <c r="T123" s="25">
        <v>0</v>
      </c>
      <c r="U123" s="25">
        <v>3807.1</v>
      </c>
      <c r="V123" s="25"/>
    </row>
    <row r="124" spans="1:22" ht="9.9499999999999993" customHeight="1" x14ac:dyDescent="0.2">
      <c r="A124" s="22" t="s">
        <v>118</v>
      </c>
      <c r="B124" s="22">
        <v>7</v>
      </c>
      <c r="C124" s="22" t="s">
        <v>146</v>
      </c>
      <c r="D124" s="23">
        <v>21</v>
      </c>
      <c r="E124" s="23"/>
      <c r="F124" s="23">
        <v>0</v>
      </c>
      <c r="G124" s="23"/>
      <c r="H124" s="23">
        <v>0</v>
      </c>
      <c r="I124" s="23"/>
      <c r="J124" s="23">
        <v>0</v>
      </c>
      <c r="K124" s="23"/>
      <c r="L124" s="23">
        <v>0</v>
      </c>
      <c r="M124" s="23"/>
      <c r="N124" s="23">
        <v>0</v>
      </c>
      <c r="O124" s="23">
        <v>21</v>
      </c>
      <c r="P124" s="23">
        <v>0</v>
      </c>
      <c r="Q124" s="24">
        <v>0</v>
      </c>
      <c r="R124" s="23"/>
      <c r="S124" s="25">
        <v>279.3</v>
      </c>
      <c r="T124" s="25">
        <v>0</v>
      </c>
      <c r="U124" s="25"/>
      <c r="V124" s="25"/>
    </row>
    <row r="125" spans="1:22" ht="9.9499999999999993" customHeight="1" x14ac:dyDescent="0.2">
      <c r="A125" s="22" t="s">
        <v>118</v>
      </c>
      <c r="B125" s="22">
        <v>7</v>
      </c>
      <c r="C125" s="22" t="s">
        <v>147</v>
      </c>
      <c r="D125" s="23">
        <v>9</v>
      </c>
      <c r="E125" s="23"/>
      <c r="F125" s="23">
        <v>0</v>
      </c>
      <c r="G125" s="23"/>
      <c r="H125" s="23">
        <v>0</v>
      </c>
      <c r="I125" s="23"/>
      <c r="J125" s="23">
        <v>-3</v>
      </c>
      <c r="K125" s="23"/>
      <c r="L125" s="23">
        <v>0</v>
      </c>
      <c r="M125" s="23"/>
      <c r="N125" s="23">
        <v>0</v>
      </c>
      <c r="O125" s="23">
        <v>6</v>
      </c>
      <c r="P125" s="23">
        <v>-3</v>
      </c>
      <c r="Q125" s="24">
        <v>-0.33333333333333331</v>
      </c>
      <c r="R125" s="23"/>
      <c r="S125" s="25">
        <v>79.8</v>
      </c>
      <c r="T125" s="25">
        <v>0</v>
      </c>
      <c r="U125" s="25"/>
      <c r="V125" s="25"/>
    </row>
    <row r="126" spans="1:22" ht="9.9499999999999993" customHeight="1" x14ac:dyDescent="0.2">
      <c r="A126" s="22" t="s">
        <v>118</v>
      </c>
      <c r="B126" s="22">
        <v>7</v>
      </c>
      <c r="C126" s="22" t="s">
        <v>148</v>
      </c>
      <c r="D126" s="23">
        <v>30</v>
      </c>
      <c r="E126" s="23"/>
      <c r="F126" s="23">
        <v>0</v>
      </c>
      <c r="G126" s="23"/>
      <c r="H126" s="23">
        <v>0</v>
      </c>
      <c r="I126" s="23"/>
      <c r="J126" s="23">
        <v>-2</v>
      </c>
      <c r="K126" s="23"/>
      <c r="L126" s="23">
        <v>0</v>
      </c>
      <c r="M126" s="23"/>
      <c r="N126" s="23">
        <v>0</v>
      </c>
      <c r="O126" s="23">
        <v>28</v>
      </c>
      <c r="P126" s="23">
        <v>-2</v>
      </c>
      <c r="Q126" s="24">
        <v>-6.6666666666666666E-2</v>
      </c>
      <c r="R126" s="23"/>
      <c r="S126" s="25">
        <v>0</v>
      </c>
      <c r="T126" s="25">
        <v>0</v>
      </c>
      <c r="U126" s="25"/>
      <c r="V126" s="25"/>
    </row>
    <row r="127" spans="1:22" ht="9.9499999999999993" customHeight="1" x14ac:dyDescent="0.2">
      <c r="A127" s="22" t="s">
        <v>118</v>
      </c>
      <c r="B127" s="22">
        <v>7</v>
      </c>
      <c r="C127" s="22" t="s">
        <v>149</v>
      </c>
      <c r="D127" s="23">
        <v>76</v>
      </c>
      <c r="E127" s="23"/>
      <c r="F127" s="23">
        <v>1</v>
      </c>
      <c r="G127" s="23"/>
      <c r="H127" s="23">
        <v>0</v>
      </c>
      <c r="I127" s="23"/>
      <c r="J127" s="23">
        <v>-4</v>
      </c>
      <c r="K127" s="23"/>
      <c r="L127" s="23">
        <v>0</v>
      </c>
      <c r="M127" s="23"/>
      <c r="N127" s="23">
        <v>-1</v>
      </c>
      <c r="O127" s="23">
        <v>72</v>
      </c>
      <c r="P127" s="23">
        <v>-4</v>
      </c>
      <c r="Q127" s="24">
        <v>-5.2631578947368418E-2</v>
      </c>
      <c r="R127" s="23"/>
      <c r="S127" s="25">
        <v>0</v>
      </c>
      <c r="T127" s="25">
        <v>0</v>
      </c>
      <c r="U127" s="25">
        <v>2247</v>
      </c>
      <c r="V127" s="25"/>
    </row>
    <row r="128" spans="1:22" ht="9.9499999999999993" customHeight="1" x14ac:dyDescent="0.2">
      <c r="A128" s="22" t="s">
        <v>118</v>
      </c>
      <c r="B128" s="22">
        <v>7</v>
      </c>
      <c r="C128" s="22" t="s">
        <v>150</v>
      </c>
      <c r="D128" s="23">
        <v>23</v>
      </c>
      <c r="E128" s="23"/>
      <c r="F128" s="23">
        <v>0</v>
      </c>
      <c r="G128" s="23"/>
      <c r="H128" s="23">
        <v>0</v>
      </c>
      <c r="I128" s="23"/>
      <c r="J128" s="23">
        <v>0</v>
      </c>
      <c r="K128" s="23"/>
      <c r="L128" s="23">
        <v>0</v>
      </c>
      <c r="M128" s="23"/>
      <c r="N128" s="23">
        <v>-1</v>
      </c>
      <c r="O128" s="23">
        <v>22</v>
      </c>
      <c r="P128" s="23">
        <v>-1</v>
      </c>
      <c r="Q128" s="24">
        <v>-4.3478260869565216E-2</v>
      </c>
      <c r="R128" s="23"/>
      <c r="S128" s="25">
        <v>0</v>
      </c>
      <c r="T128" s="25">
        <v>0</v>
      </c>
      <c r="U128" s="25">
        <v>327</v>
      </c>
      <c r="V128" s="25"/>
    </row>
    <row r="129" spans="1:22" ht="9.9499999999999993" customHeight="1" x14ac:dyDescent="0.2">
      <c r="A129" s="22" t="s">
        <v>118</v>
      </c>
      <c r="B129" s="22">
        <v>8</v>
      </c>
      <c r="C129" s="22" t="s">
        <v>151</v>
      </c>
      <c r="D129" s="23">
        <v>23</v>
      </c>
      <c r="E129" s="23"/>
      <c r="F129" s="23">
        <v>0</v>
      </c>
      <c r="G129" s="23"/>
      <c r="H129" s="23">
        <v>0</v>
      </c>
      <c r="I129" s="23">
        <v>-5</v>
      </c>
      <c r="J129" s="23">
        <v>-5</v>
      </c>
      <c r="K129" s="23"/>
      <c r="L129" s="23">
        <v>0</v>
      </c>
      <c r="M129" s="23"/>
      <c r="N129" s="23">
        <v>0</v>
      </c>
      <c r="O129" s="23">
        <v>18</v>
      </c>
      <c r="P129" s="23">
        <v>-5</v>
      </c>
      <c r="Q129" s="24">
        <v>-0.21739130434782608</v>
      </c>
      <c r="R129" s="23"/>
      <c r="S129" s="25">
        <v>0</v>
      </c>
      <c r="T129" s="25">
        <v>0</v>
      </c>
      <c r="U129" s="25"/>
      <c r="V129" s="25"/>
    </row>
    <row r="130" spans="1:22" ht="9.9499999999999993" customHeight="1" x14ac:dyDescent="0.2">
      <c r="A130" s="22" t="s">
        <v>118</v>
      </c>
      <c r="B130" s="22">
        <v>8</v>
      </c>
      <c r="C130" s="22" t="s">
        <v>152</v>
      </c>
      <c r="D130" s="23">
        <v>16</v>
      </c>
      <c r="E130" s="23">
        <v>1</v>
      </c>
      <c r="F130" s="23">
        <v>2</v>
      </c>
      <c r="G130" s="23"/>
      <c r="H130" s="23">
        <v>0</v>
      </c>
      <c r="I130" s="23">
        <v>-1</v>
      </c>
      <c r="J130" s="23">
        <v>-1</v>
      </c>
      <c r="K130" s="23"/>
      <c r="L130" s="23">
        <v>0</v>
      </c>
      <c r="M130" s="23"/>
      <c r="N130" s="23">
        <v>0</v>
      </c>
      <c r="O130" s="23">
        <v>17</v>
      </c>
      <c r="P130" s="23">
        <v>1</v>
      </c>
      <c r="Q130" s="24">
        <v>6.25E-2</v>
      </c>
      <c r="R130" s="23"/>
      <c r="S130" s="25">
        <v>0</v>
      </c>
      <c r="T130" s="25">
        <v>0</v>
      </c>
      <c r="U130" s="25"/>
      <c r="V130" s="25"/>
    </row>
    <row r="131" spans="1:22" ht="9.9499999999999993" customHeight="1" x14ac:dyDescent="0.2">
      <c r="A131" s="22" t="s">
        <v>118</v>
      </c>
      <c r="B131" s="22">
        <v>8</v>
      </c>
      <c r="C131" s="22" t="s">
        <v>153</v>
      </c>
      <c r="D131" s="23">
        <v>14</v>
      </c>
      <c r="E131" s="23"/>
      <c r="F131" s="23">
        <v>0</v>
      </c>
      <c r="G131" s="23"/>
      <c r="H131" s="23">
        <v>0</v>
      </c>
      <c r="I131" s="23"/>
      <c r="J131" s="23">
        <v>-2</v>
      </c>
      <c r="K131" s="23"/>
      <c r="L131" s="23">
        <v>0</v>
      </c>
      <c r="M131" s="23"/>
      <c r="N131" s="23">
        <v>0</v>
      </c>
      <c r="O131" s="23">
        <v>12</v>
      </c>
      <c r="P131" s="23">
        <v>-2</v>
      </c>
      <c r="Q131" s="24">
        <v>-0.14285714285714285</v>
      </c>
      <c r="R131" s="23"/>
      <c r="S131" s="25">
        <v>0</v>
      </c>
      <c r="T131" s="25">
        <v>0</v>
      </c>
      <c r="U131" s="25"/>
      <c r="V131" s="25"/>
    </row>
    <row r="132" spans="1:22" ht="9.9499999999999993" customHeight="1" x14ac:dyDescent="0.2">
      <c r="A132" s="22" t="s">
        <v>118</v>
      </c>
      <c r="B132" s="22">
        <v>8</v>
      </c>
      <c r="C132" s="22" t="s">
        <v>154</v>
      </c>
      <c r="D132" s="23">
        <v>23</v>
      </c>
      <c r="E132" s="23"/>
      <c r="F132" s="23">
        <v>2</v>
      </c>
      <c r="G132" s="23"/>
      <c r="H132" s="23">
        <v>1</v>
      </c>
      <c r="I132" s="23"/>
      <c r="J132" s="23">
        <v>-1</v>
      </c>
      <c r="K132" s="23"/>
      <c r="L132" s="23">
        <v>0</v>
      </c>
      <c r="M132" s="23"/>
      <c r="N132" s="23">
        <v>0</v>
      </c>
      <c r="O132" s="23">
        <v>25</v>
      </c>
      <c r="P132" s="23">
        <v>2</v>
      </c>
      <c r="Q132" s="24">
        <v>8.6956521739130432E-2</v>
      </c>
      <c r="R132" s="23"/>
      <c r="S132" s="25">
        <v>0</v>
      </c>
      <c r="T132" s="25">
        <v>0</v>
      </c>
      <c r="U132" s="25">
        <v>3619.52</v>
      </c>
      <c r="V132" s="25"/>
    </row>
    <row r="133" spans="1:22" ht="9.9499999999999993" customHeight="1" x14ac:dyDescent="0.2">
      <c r="A133" s="22" t="s">
        <v>118</v>
      </c>
      <c r="B133" s="22">
        <v>9</v>
      </c>
      <c r="C133" s="22" t="s">
        <v>155</v>
      </c>
      <c r="D133" s="23">
        <v>16</v>
      </c>
      <c r="E133" s="23"/>
      <c r="F133" s="23">
        <v>0</v>
      </c>
      <c r="G133" s="23"/>
      <c r="H133" s="23">
        <v>0</v>
      </c>
      <c r="I133" s="23"/>
      <c r="J133" s="23">
        <v>-2</v>
      </c>
      <c r="K133" s="23"/>
      <c r="L133" s="23">
        <v>0</v>
      </c>
      <c r="M133" s="23"/>
      <c r="N133" s="23">
        <v>0</v>
      </c>
      <c r="O133" s="23">
        <v>14</v>
      </c>
      <c r="P133" s="23">
        <v>-2</v>
      </c>
      <c r="Q133" s="24">
        <v>-0.125</v>
      </c>
      <c r="R133" s="23"/>
      <c r="S133" s="25">
        <v>0</v>
      </c>
      <c r="T133" s="25">
        <v>0</v>
      </c>
      <c r="U133" s="25">
        <v>214.64</v>
      </c>
      <c r="V133" s="25">
        <v>200</v>
      </c>
    </row>
    <row r="134" spans="1:22" ht="9.9499999999999993" customHeight="1" x14ac:dyDescent="0.2">
      <c r="A134" s="22" t="s">
        <v>118</v>
      </c>
      <c r="B134" s="22">
        <v>9</v>
      </c>
      <c r="C134" s="22" t="s">
        <v>156</v>
      </c>
      <c r="D134" s="23">
        <v>25</v>
      </c>
      <c r="E134" s="23"/>
      <c r="F134" s="23">
        <v>3</v>
      </c>
      <c r="G134" s="23"/>
      <c r="H134" s="23">
        <v>0</v>
      </c>
      <c r="I134" s="23"/>
      <c r="J134" s="23">
        <v>-1</v>
      </c>
      <c r="K134" s="23"/>
      <c r="L134" s="23">
        <v>-1</v>
      </c>
      <c r="M134" s="23">
        <v>-1</v>
      </c>
      <c r="N134" s="23">
        <v>-2</v>
      </c>
      <c r="O134" s="23">
        <v>24</v>
      </c>
      <c r="P134" s="23">
        <v>-1</v>
      </c>
      <c r="Q134" s="24">
        <v>-0.04</v>
      </c>
      <c r="R134" s="23"/>
      <c r="S134" s="25">
        <v>0</v>
      </c>
      <c r="T134" s="25">
        <v>0</v>
      </c>
      <c r="U134" s="25">
        <v>745.29</v>
      </c>
      <c r="V134" s="25"/>
    </row>
    <row r="135" spans="1:22" ht="9.9499999999999993" customHeight="1" x14ac:dyDescent="0.2">
      <c r="A135" s="22" t="s">
        <v>118</v>
      </c>
      <c r="B135" s="22">
        <v>9</v>
      </c>
      <c r="C135" s="22" t="s">
        <v>157</v>
      </c>
      <c r="D135" s="23">
        <v>20</v>
      </c>
      <c r="E135" s="23"/>
      <c r="F135" s="23">
        <v>1</v>
      </c>
      <c r="G135" s="23"/>
      <c r="H135" s="23">
        <v>1</v>
      </c>
      <c r="I135" s="23"/>
      <c r="J135" s="23">
        <v>-2</v>
      </c>
      <c r="K135" s="23"/>
      <c r="L135" s="23">
        <v>0</v>
      </c>
      <c r="M135" s="23"/>
      <c r="N135" s="23">
        <v>0</v>
      </c>
      <c r="O135" s="23">
        <v>20</v>
      </c>
      <c r="P135" s="23">
        <v>0</v>
      </c>
      <c r="Q135" s="24">
        <v>0</v>
      </c>
      <c r="R135" s="23"/>
      <c r="S135" s="25">
        <v>0</v>
      </c>
      <c r="T135" s="25">
        <v>0</v>
      </c>
      <c r="U135" s="25">
        <v>359.03</v>
      </c>
      <c r="V135" s="25"/>
    </row>
    <row r="136" spans="1:22" ht="9.9499999999999993" customHeight="1" x14ac:dyDescent="0.2">
      <c r="A136" s="22" t="s">
        <v>118</v>
      </c>
      <c r="B136" s="22">
        <v>10</v>
      </c>
      <c r="C136" s="22" t="s">
        <v>158</v>
      </c>
      <c r="D136" s="23">
        <v>20</v>
      </c>
      <c r="E136" s="23"/>
      <c r="F136" s="23">
        <v>1</v>
      </c>
      <c r="G136" s="23"/>
      <c r="H136" s="23">
        <v>0</v>
      </c>
      <c r="I136" s="23"/>
      <c r="J136" s="23">
        <v>0</v>
      </c>
      <c r="K136" s="23"/>
      <c r="L136" s="23">
        <v>0</v>
      </c>
      <c r="M136" s="23"/>
      <c r="N136" s="23">
        <v>0</v>
      </c>
      <c r="O136" s="23">
        <v>21</v>
      </c>
      <c r="P136" s="23">
        <v>1</v>
      </c>
      <c r="Q136" s="24">
        <v>0.05</v>
      </c>
      <c r="R136" s="23"/>
      <c r="S136" s="25">
        <v>0</v>
      </c>
      <c r="T136" s="25">
        <v>0</v>
      </c>
      <c r="U136" s="25"/>
      <c r="V136" s="25"/>
    </row>
    <row r="137" spans="1:22" ht="9.9499999999999993" customHeight="1" x14ac:dyDescent="0.2">
      <c r="A137" s="22" t="s">
        <v>118</v>
      </c>
      <c r="B137" s="22">
        <v>10</v>
      </c>
      <c r="C137" s="22" t="s">
        <v>159</v>
      </c>
      <c r="D137" s="23">
        <v>63</v>
      </c>
      <c r="E137" s="23"/>
      <c r="F137" s="23">
        <v>1</v>
      </c>
      <c r="G137" s="23"/>
      <c r="H137" s="23">
        <v>0</v>
      </c>
      <c r="I137" s="23"/>
      <c r="J137" s="23">
        <v>-8</v>
      </c>
      <c r="K137" s="23"/>
      <c r="L137" s="23">
        <v>0</v>
      </c>
      <c r="M137" s="23"/>
      <c r="N137" s="23">
        <v>0</v>
      </c>
      <c r="O137" s="23">
        <v>56</v>
      </c>
      <c r="P137" s="23">
        <v>-7</v>
      </c>
      <c r="Q137" s="24">
        <v>-0.1111111111111111</v>
      </c>
      <c r="R137" s="23"/>
      <c r="S137" s="25">
        <v>0</v>
      </c>
      <c r="T137" s="25">
        <v>0</v>
      </c>
      <c r="U137" s="25"/>
      <c r="V137" s="25">
        <v>500</v>
      </c>
    </row>
    <row r="138" spans="1:22" ht="9.9499999999999993" customHeight="1" x14ac:dyDescent="0.2">
      <c r="A138" s="22" t="s">
        <v>118</v>
      </c>
      <c r="B138" s="22">
        <v>10</v>
      </c>
      <c r="C138" s="22" t="s">
        <v>160</v>
      </c>
      <c r="D138" s="23">
        <v>23</v>
      </c>
      <c r="E138" s="23">
        <v>1</v>
      </c>
      <c r="F138" s="23">
        <v>4</v>
      </c>
      <c r="G138" s="23"/>
      <c r="H138" s="23">
        <v>0</v>
      </c>
      <c r="I138" s="23"/>
      <c r="J138" s="23">
        <v>0</v>
      </c>
      <c r="K138" s="23"/>
      <c r="L138" s="23">
        <v>0</v>
      </c>
      <c r="M138" s="23"/>
      <c r="N138" s="23">
        <v>0</v>
      </c>
      <c r="O138" s="23">
        <v>27</v>
      </c>
      <c r="P138" s="23">
        <v>4</v>
      </c>
      <c r="Q138" s="24">
        <v>0.17391304347826086</v>
      </c>
      <c r="R138" s="23"/>
      <c r="S138" s="25">
        <v>0</v>
      </c>
      <c r="T138" s="25">
        <v>0</v>
      </c>
      <c r="U138" s="25"/>
      <c r="V138" s="25"/>
    </row>
    <row r="139" spans="1:22" ht="9.9499999999999993" customHeight="1" x14ac:dyDescent="0.2">
      <c r="A139" s="22" t="s">
        <v>118</v>
      </c>
      <c r="B139" s="22">
        <v>10</v>
      </c>
      <c r="C139" s="22" t="s">
        <v>161</v>
      </c>
      <c r="D139" s="23">
        <v>20</v>
      </c>
      <c r="E139" s="23"/>
      <c r="F139" s="23">
        <v>3</v>
      </c>
      <c r="G139" s="23"/>
      <c r="H139" s="23">
        <v>0</v>
      </c>
      <c r="I139" s="23">
        <v>-3</v>
      </c>
      <c r="J139" s="23">
        <v>-3</v>
      </c>
      <c r="K139" s="23"/>
      <c r="L139" s="23">
        <v>0</v>
      </c>
      <c r="M139" s="23"/>
      <c r="N139" s="23">
        <v>0</v>
      </c>
      <c r="O139" s="23">
        <v>20</v>
      </c>
      <c r="P139" s="23">
        <v>0</v>
      </c>
      <c r="Q139" s="24">
        <v>0</v>
      </c>
      <c r="R139" s="23"/>
      <c r="S139" s="25">
        <v>0</v>
      </c>
      <c r="T139" s="25">
        <v>0</v>
      </c>
      <c r="U139" s="25"/>
      <c r="V139" s="25"/>
    </row>
    <row r="140" spans="1:22" ht="9.9499999999999993" customHeight="1" x14ac:dyDescent="0.2">
      <c r="A140" s="22" t="s">
        <v>118</v>
      </c>
      <c r="B140" s="22">
        <v>10</v>
      </c>
      <c r="C140" s="22" t="s">
        <v>162</v>
      </c>
      <c r="D140" s="23">
        <v>35</v>
      </c>
      <c r="E140" s="23"/>
      <c r="F140" s="23">
        <v>1</v>
      </c>
      <c r="G140" s="23"/>
      <c r="H140" s="23">
        <v>0</v>
      </c>
      <c r="I140" s="23"/>
      <c r="J140" s="23">
        <v>-4</v>
      </c>
      <c r="K140" s="23"/>
      <c r="L140" s="23">
        <v>0</v>
      </c>
      <c r="M140" s="23"/>
      <c r="N140" s="23">
        <v>0</v>
      </c>
      <c r="O140" s="23">
        <v>32</v>
      </c>
      <c r="P140" s="23">
        <v>-3</v>
      </c>
      <c r="Q140" s="24">
        <v>-8.5714285714285715E-2</v>
      </c>
      <c r="R140" s="23"/>
      <c r="S140" s="25">
        <v>0</v>
      </c>
      <c r="T140" s="25">
        <v>0</v>
      </c>
      <c r="U140" s="25">
        <v>28.38</v>
      </c>
      <c r="V140" s="25"/>
    </row>
    <row r="141" spans="1:22" ht="9.9499999999999993" customHeight="1" x14ac:dyDescent="0.2">
      <c r="A141" s="22" t="s">
        <v>118</v>
      </c>
      <c r="B141" s="22">
        <v>11</v>
      </c>
      <c r="C141" s="22" t="s">
        <v>163</v>
      </c>
      <c r="D141" s="23">
        <v>23</v>
      </c>
      <c r="E141" s="23"/>
      <c r="F141" s="23">
        <v>1</v>
      </c>
      <c r="G141" s="23"/>
      <c r="H141" s="23">
        <v>0</v>
      </c>
      <c r="I141" s="23"/>
      <c r="J141" s="23">
        <v>-1</v>
      </c>
      <c r="K141" s="23"/>
      <c r="L141" s="23">
        <v>0</v>
      </c>
      <c r="M141" s="23"/>
      <c r="N141" s="23">
        <v>0</v>
      </c>
      <c r="O141" s="23">
        <v>23</v>
      </c>
      <c r="P141" s="23">
        <v>0</v>
      </c>
      <c r="Q141" s="24">
        <v>0</v>
      </c>
      <c r="R141" s="23"/>
      <c r="S141" s="25">
        <v>0</v>
      </c>
      <c r="T141" s="25">
        <v>0</v>
      </c>
      <c r="U141" s="25"/>
      <c r="V141" s="25"/>
    </row>
    <row r="142" spans="1:22" ht="9.9499999999999993" customHeight="1" x14ac:dyDescent="0.2">
      <c r="A142" s="22" t="s">
        <v>118</v>
      </c>
      <c r="B142" s="22">
        <v>11</v>
      </c>
      <c r="C142" s="22" t="s">
        <v>164</v>
      </c>
      <c r="D142" s="23">
        <v>10</v>
      </c>
      <c r="E142" s="23"/>
      <c r="F142" s="23">
        <v>0</v>
      </c>
      <c r="G142" s="23"/>
      <c r="H142" s="23">
        <v>0</v>
      </c>
      <c r="I142" s="23"/>
      <c r="J142" s="23">
        <v>0</v>
      </c>
      <c r="K142" s="23"/>
      <c r="L142" s="23">
        <v>0</v>
      </c>
      <c r="M142" s="23"/>
      <c r="N142" s="23">
        <v>-1</v>
      </c>
      <c r="O142" s="23">
        <v>9</v>
      </c>
      <c r="P142" s="23">
        <v>-1</v>
      </c>
      <c r="Q142" s="24">
        <v>-0.1</v>
      </c>
      <c r="R142" s="23"/>
      <c r="S142" s="25">
        <v>0</v>
      </c>
      <c r="T142" s="25">
        <v>0</v>
      </c>
      <c r="U142" s="25"/>
      <c r="V142" s="25"/>
    </row>
    <row r="143" spans="1:22" ht="9.9499999999999993" customHeight="1" x14ac:dyDescent="0.2">
      <c r="A143" s="22" t="s">
        <v>118</v>
      </c>
      <c r="B143" s="22">
        <v>11</v>
      </c>
      <c r="C143" s="22" t="s">
        <v>165</v>
      </c>
      <c r="D143" s="23">
        <v>17</v>
      </c>
      <c r="E143" s="23"/>
      <c r="F143" s="23">
        <v>1</v>
      </c>
      <c r="G143" s="23"/>
      <c r="H143" s="23">
        <v>0</v>
      </c>
      <c r="I143" s="23"/>
      <c r="J143" s="23">
        <v>0</v>
      </c>
      <c r="K143" s="23"/>
      <c r="L143" s="23">
        <v>0</v>
      </c>
      <c r="M143" s="23"/>
      <c r="N143" s="23">
        <v>0</v>
      </c>
      <c r="O143" s="23">
        <v>18</v>
      </c>
      <c r="P143" s="23">
        <v>1</v>
      </c>
      <c r="Q143" s="24">
        <v>5.8823529411764705E-2</v>
      </c>
      <c r="R143" s="23"/>
      <c r="S143" s="25">
        <v>0</v>
      </c>
      <c r="T143" s="25">
        <v>0</v>
      </c>
      <c r="U143" s="25">
        <v>724.4</v>
      </c>
      <c r="V143" s="25">
        <v>200</v>
      </c>
    </row>
    <row r="144" spans="1:22" ht="9.9499999999999993" customHeight="1" x14ac:dyDescent="0.2">
      <c r="A144" s="22" t="s">
        <v>118</v>
      </c>
      <c r="B144" s="22">
        <v>11</v>
      </c>
      <c r="C144" s="22" t="s">
        <v>166</v>
      </c>
      <c r="D144" s="23">
        <v>19</v>
      </c>
      <c r="E144" s="23"/>
      <c r="F144" s="23">
        <v>0</v>
      </c>
      <c r="G144" s="23"/>
      <c r="H144" s="23">
        <v>0</v>
      </c>
      <c r="I144" s="23"/>
      <c r="J144" s="23">
        <v>-1</v>
      </c>
      <c r="K144" s="23"/>
      <c r="L144" s="23">
        <v>0</v>
      </c>
      <c r="M144" s="23"/>
      <c r="N144" s="23">
        <v>-1</v>
      </c>
      <c r="O144" s="23">
        <v>17</v>
      </c>
      <c r="P144" s="23">
        <v>-2</v>
      </c>
      <c r="Q144" s="24">
        <v>-0.10526315789473684</v>
      </c>
      <c r="R144" s="23"/>
      <c r="S144" s="25">
        <v>0</v>
      </c>
      <c r="T144" s="25">
        <v>0</v>
      </c>
      <c r="U144" s="25"/>
      <c r="V144" s="25"/>
    </row>
    <row r="145" spans="1:22" ht="9.9499999999999993" customHeight="1" x14ac:dyDescent="0.2">
      <c r="A145" s="22" t="s">
        <v>118</v>
      </c>
      <c r="B145" s="22">
        <v>11</v>
      </c>
      <c r="C145" s="22" t="s">
        <v>167</v>
      </c>
      <c r="D145" s="23">
        <v>20</v>
      </c>
      <c r="E145" s="23"/>
      <c r="F145" s="23">
        <v>0</v>
      </c>
      <c r="G145" s="23"/>
      <c r="H145" s="23">
        <v>0</v>
      </c>
      <c r="I145" s="23"/>
      <c r="J145" s="23">
        <v>-3</v>
      </c>
      <c r="K145" s="23"/>
      <c r="L145" s="23">
        <v>0</v>
      </c>
      <c r="M145" s="23"/>
      <c r="N145" s="23">
        <v>0</v>
      </c>
      <c r="O145" s="23">
        <v>17</v>
      </c>
      <c r="P145" s="23">
        <v>-3</v>
      </c>
      <c r="Q145" s="24">
        <v>-0.15</v>
      </c>
      <c r="R145" s="23"/>
      <c r="S145" s="25">
        <v>0</v>
      </c>
      <c r="T145" s="25">
        <v>0</v>
      </c>
      <c r="U145" s="25"/>
      <c r="V145" s="25"/>
    </row>
    <row r="146" spans="1:22" ht="9.9499999999999993" customHeight="1" x14ac:dyDescent="0.2">
      <c r="A146" s="22" t="s">
        <v>118</v>
      </c>
      <c r="B146" s="22">
        <v>11</v>
      </c>
      <c r="C146" s="22" t="s">
        <v>168</v>
      </c>
      <c r="D146" s="23">
        <v>15</v>
      </c>
      <c r="E146" s="23"/>
      <c r="F146" s="23">
        <v>0</v>
      </c>
      <c r="G146" s="23"/>
      <c r="H146" s="23">
        <v>0</v>
      </c>
      <c r="I146" s="23"/>
      <c r="J146" s="23">
        <v>-5</v>
      </c>
      <c r="K146" s="23"/>
      <c r="L146" s="23">
        <v>0</v>
      </c>
      <c r="M146" s="23"/>
      <c r="N146" s="23">
        <v>0</v>
      </c>
      <c r="O146" s="23">
        <v>10</v>
      </c>
      <c r="P146" s="23">
        <v>-5</v>
      </c>
      <c r="Q146" s="24">
        <v>-0.33333333333333331</v>
      </c>
      <c r="R146" s="23"/>
      <c r="S146" s="25">
        <v>133</v>
      </c>
      <c r="T146" s="25">
        <v>182.21</v>
      </c>
      <c r="U146" s="25"/>
      <c r="V146" s="25"/>
    </row>
    <row r="147" spans="1:22" ht="9.9499999999999993" customHeight="1" x14ac:dyDescent="0.2">
      <c r="A147" s="22" t="s">
        <v>118</v>
      </c>
      <c r="B147" s="22">
        <v>12</v>
      </c>
      <c r="C147" s="22" t="s">
        <v>169</v>
      </c>
      <c r="D147" s="23">
        <v>17</v>
      </c>
      <c r="E147" s="23"/>
      <c r="F147" s="23">
        <v>0</v>
      </c>
      <c r="G147" s="23"/>
      <c r="H147" s="23">
        <v>0</v>
      </c>
      <c r="I147" s="23"/>
      <c r="J147" s="23">
        <v>-2</v>
      </c>
      <c r="K147" s="23"/>
      <c r="L147" s="23">
        <v>0</v>
      </c>
      <c r="M147" s="23"/>
      <c r="N147" s="23">
        <v>-1</v>
      </c>
      <c r="O147" s="23">
        <v>14</v>
      </c>
      <c r="P147" s="23">
        <v>-3</v>
      </c>
      <c r="Q147" s="24">
        <v>-0.17647058823529413</v>
      </c>
      <c r="R147" s="23"/>
      <c r="S147" s="25">
        <v>0</v>
      </c>
      <c r="T147" s="25">
        <v>0</v>
      </c>
      <c r="U147" s="25"/>
      <c r="V147" s="25"/>
    </row>
    <row r="148" spans="1:22" ht="9.9499999999999993" customHeight="1" x14ac:dyDescent="0.2">
      <c r="A148" s="22" t="s">
        <v>118</v>
      </c>
      <c r="B148" s="22">
        <v>12</v>
      </c>
      <c r="C148" s="22" t="s">
        <v>170</v>
      </c>
      <c r="D148" s="23">
        <v>24</v>
      </c>
      <c r="E148" s="23"/>
      <c r="F148" s="23">
        <v>1</v>
      </c>
      <c r="G148" s="23"/>
      <c r="H148" s="23">
        <v>1</v>
      </c>
      <c r="I148" s="23"/>
      <c r="J148" s="23">
        <v>-4</v>
      </c>
      <c r="K148" s="23"/>
      <c r="L148" s="23">
        <v>0</v>
      </c>
      <c r="M148" s="23"/>
      <c r="N148" s="23">
        <v>-2</v>
      </c>
      <c r="O148" s="23">
        <v>20</v>
      </c>
      <c r="P148" s="23">
        <v>-4</v>
      </c>
      <c r="Q148" s="24">
        <v>-0.16666666666666666</v>
      </c>
      <c r="R148" s="23"/>
      <c r="S148" s="25">
        <v>0</v>
      </c>
      <c r="T148" s="25">
        <v>0</v>
      </c>
      <c r="U148" s="25"/>
      <c r="V148" s="25"/>
    </row>
    <row r="149" spans="1:22" ht="9.9499999999999993" customHeight="1" x14ac:dyDescent="0.2">
      <c r="A149" s="22" t="s">
        <v>118</v>
      </c>
      <c r="B149" s="22">
        <v>12</v>
      </c>
      <c r="C149" s="22" t="s">
        <v>171</v>
      </c>
      <c r="D149" s="23">
        <v>24</v>
      </c>
      <c r="E149" s="23"/>
      <c r="F149" s="23">
        <v>2</v>
      </c>
      <c r="G149" s="23"/>
      <c r="H149" s="23">
        <v>0</v>
      </c>
      <c r="I149" s="23"/>
      <c r="J149" s="23">
        <v>-2</v>
      </c>
      <c r="K149" s="23"/>
      <c r="L149" s="23">
        <v>0</v>
      </c>
      <c r="M149" s="23"/>
      <c r="N149" s="23">
        <v>0</v>
      </c>
      <c r="O149" s="23">
        <v>24</v>
      </c>
      <c r="P149" s="23">
        <v>0</v>
      </c>
      <c r="Q149" s="24">
        <v>0</v>
      </c>
      <c r="R149" s="23"/>
      <c r="S149" s="25">
        <v>0</v>
      </c>
      <c r="T149" s="25">
        <v>0</v>
      </c>
      <c r="U149" s="25"/>
      <c r="V149" s="25"/>
    </row>
    <row r="150" spans="1:22" ht="9.9499999999999993" customHeight="1" x14ac:dyDescent="0.2">
      <c r="A150" s="22" t="s">
        <v>118</v>
      </c>
      <c r="B150" s="22">
        <v>12</v>
      </c>
      <c r="C150" s="22" t="s">
        <v>172</v>
      </c>
      <c r="D150" s="23">
        <v>24</v>
      </c>
      <c r="E150" s="23"/>
      <c r="F150" s="23">
        <v>2</v>
      </c>
      <c r="G150" s="23"/>
      <c r="H150" s="23">
        <v>0</v>
      </c>
      <c r="I150" s="23"/>
      <c r="J150" s="23">
        <v>-1</v>
      </c>
      <c r="K150" s="23"/>
      <c r="L150" s="23">
        <v>0</v>
      </c>
      <c r="M150" s="23"/>
      <c r="N150" s="23">
        <v>0</v>
      </c>
      <c r="O150" s="23">
        <v>25</v>
      </c>
      <c r="P150" s="23">
        <v>1</v>
      </c>
      <c r="Q150" s="24">
        <v>4.1666666666666664E-2</v>
      </c>
      <c r="R150" s="23"/>
      <c r="S150" s="25">
        <v>0</v>
      </c>
      <c r="T150" s="25">
        <v>0</v>
      </c>
      <c r="U150" s="25">
        <v>1108.68</v>
      </c>
      <c r="V150" s="25">
        <v>1000</v>
      </c>
    </row>
    <row r="151" spans="1:22" ht="9.9499999999999993" customHeight="1" x14ac:dyDescent="0.2">
      <c r="A151" s="22" t="s">
        <v>118</v>
      </c>
      <c r="B151" s="22">
        <v>12</v>
      </c>
      <c r="C151" s="22" t="s">
        <v>173</v>
      </c>
      <c r="D151" s="23">
        <v>24</v>
      </c>
      <c r="E151" s="23"/>
      <c r="F151" s="23">
        <v>0</v>
      </c>
      <c r="G151" s="23"/>
      <c r="H151" s="23">
        <v>0</v>
      </c>
      <c r="I151" s="23"/>
      <c r="J151" s="23">
        <v>-2</v>
      </c>
      <c r="K151" s="23">
        <v>-1</v>
      </c>
      <c r="L151" s="23">
        <v>-1</v>
      </c>
      <c r="M151" s="23"/>
      <c r="N151" s="23">
        <v>0</v>
      </c>
      <c r="O151" s="23">
        <v>21</v>
      </c>
      <c r="P151" s="23">
        <v>-3</v>
      </c>
      <c r="Q151" s="24">
        <v>-0.125</v>
      </c>
      <c r="R151" s="23"/>
      <c r="S151" s="25">
        <v>0</v>
      </c>
      <c r="T151" s="25">
        <v>0</v>
      </c>
      <c r="U151" s="25"/>
      <c r="V151" s="25"/>
    </row>
    <row r="152" spans="1:22" ht="9.9499999999999993" customHeight="1" x14ac:dyDescent="0.2">
      <c r="A152" s="22" t="s">
        <v>118</v>
      </c>
      <c r="B152" s="22">
        <v>13</v>
      </c>
      <c r="C152" s="22" t="s">
        <v>174</v>
      </c>
      <c r="D152" s="23">
        <v>29</v>
      </c>
      <c r="E152" s="23"/>
      <c r="F152" s="23">
        <v>0</v>
      </c>
      <c r="G152" s="23"/>
      <c r="H152" s="23">
        <v>0</v>
      </c>
      <c r="I152" s="23">
        <v>-2</v>
      </c>
      <c r="J152" s="23">
        <v>-3</v>
      </c>
      <c r="K152" s="23"/>
      <c r="L152" s="23">
        <v>0</v>
      </c>
      <c r="M152" s="23"/>
      <c r="N152" s="23">
        <v>0</v>
      </c>
      <c r="O152" s="23">
        <v>26</v>
      </c>
      <c r="P152" s="23">
        <v>-3</v>
      </c>
      <c r="Q152" s="24">
        <v>-0.10344827586206896</v>
      </c>
      <c r="R152" s="23"/>
      <c r="S152" s="25">
        <v>0</v>
      </c>
      <c r="T152" s="25">
        <v>0</v>
      </c>
      <c r="U152" s="25">
        <v>178.87</v>
      </c>
      <c r="V152" s="25">
        <v>200</v>
      </c>
    </row>
    <row r="153" spans="1:22" ht="9.9499999999999993" customHeight="1" x14ac:dyDescent="0.2">
      <c r="A153" s="22" t="s">
        <v>118</v>
      </c>
      <c r="B153" s="22">
        <v>13</v>
      </c>
      <c r="C153" s="22" t="s">
        <v>175</v>
      </c>
      <c r="D153" s="23">
        <v>15</v>
      </c>
      <c r="E153" s="23"/>
      <c r="F153" s="23">
        <v>1</v>
      </c>
      <c r="G153" s="23"/>
      <c r="H153" s="23">
        <v>0</v>
      </c>
      <c r="I153" s="23"/>
      <c r="J153" s="23">
        <v>-2</v>
      </c>
      <c r="K153" s="23"/>
      <c r="L153" s="23">
        <v>0</v>
      </c>
      <c r="M153" s="23"/>
      <c r="N153" s="23">
        <v>0</v>
      </c>
      <c r="O153" s="23">
        <v>14</v>
      </c>
      <c r="P153" s="23">
        <v>-1</v>
      </c>
      <c r="Q153" s="24">
        <v>-6.6666666666666666E-2</v>
      </c>
      <c r="R153" s="23"/>
      <c r="S153" s="25">
        <v>0</v>
      </c>
      <c r="T153" s="25">
        <v>0</v>
      </c>
      <c r="U153" s="25"/>
      <c r="V153" s="25"/>
    </row>
    <row r="154" spans="1:22" ht="9.9499999999999993" customHeight="1" x14ac:dyDescent="0.2">
      <c r="A154" s="22" t="s">
        <v>118</v>
      </c>
      <c r="B154" s="22">
        <v>13</v>
      </c>
      <c r="C154" s="22" t="s">
        <v>176</v>
      </c>
      <c r="D154" s="23">
        <v>12</v>
      </c>
      <c r="E154" s="23"/>
      <c r="F154" s="23">
        <v>0</v>
      </c>
      <c r="G154" s="23"/>
      <c r="H154" s="23">
        <v>0</v>
      </c>
      <c r="I154" s="23"/>
      <c r="J154" s="23">
        <v>0</v>
      </c>
      <c r="K154" s="23"/>
      <c r="L154" s="23">
        <v>0</v>
      </c>
      <c r="M154" s="23"/>
      <c r="N154" s="23">
        <v>-2</v>
      </c>
      <c r="O154" s="23">
        <v>10</v>
      </c>
      <c r="P154" s="23">
        <v>-2</v>
      </c>
      <c r="Q154" s="24">
        <v>-0.16666666666666666</v>
      </c>
      <c r="R154" s="23"/>
      <c r="S154" s="25">
        <v>0</v>
      </c>
      <c r="T154" s="25">
        <v>0</v>
      </c>
      <c r="U154" s="25"/>
      <c r="V154" s="25"/>
    </row>
    <row r="155" spans="1:22" ht="9.9499999999999993" customHeight="1" x14ac:dyDescent="0.2">
      <c r="A155" s="22" t="s">
        <v>118</v>
      </c>
      <c r="B155" s="22">
        <v>13</v>
      </c>
      <c r="C155" s="22" t="s">
        <v>177</v>
      </c>
      <c r="D155" s="23">
        <v>28</v>
      </c>
      <c r="E155" s="23"/>
      <c r="F155" s="23">
        <v>3</v>
      </c>
      <c r="G155" s="23"/>
      <c r="H155" s="23">
        <v>0</v>
      </c>
      <c r="I155" s="23"/>
      <c r="J155" s="23">
        <v>-4</v>
      </c>
      <c r="K155" s="23"/>
      <c r="L155" s="23">
        <v>0</v>
      </c>
      <c r="M155" s="23"/>
      <c r="N155" s="23">
        <v>0</v>
      </c>
      <c r="O155" s="23">
        <v>27</v>
      </c>
      <c r="P155" s="23">
        <v>-1</v>
      </c>
      <c r="Q155" s="24">
        <v>-3.5714285714285712E-2</v>
      </c>
      <c r="R155" s="23"/>
      <c r="S155" s="25">
        <v>0</v>
      </c>
      <c r="T155" s="25">
        <v>0</v>
      </c>
      <c r="U155" s="25">
        <v>730.93</v>
      </c>
      <c r="V155" s="25">
        <v>1000</v>
      </c>
    </row>
    <row r="156" spans="1:22" ht="9.9499999999999993" customHeight="1" x14ac:dyDescent="0.2">
      <c r="A156" s="22" t="s">
        <v>118</v>
      </c>
      <c r="B156" s="22">
        <v>13</v>
      </c>
      <c r="C156" s="22" t="s">
        <v>178</v>
      </c>
      <c r="D156" s="23">
        <v>19</v>
      </c>
      <c r="E156" s="23"/>
      <c r="F156" s="23">
        <v>0</v>
      </c>
      <c r="G156" s="23"/>
      <c r="H156" s="23">
        <v>0</v>
      </c>
      <c r="I156" s="23"/>
      <c r="J156" s="23">
        <v>-2</v>
      </c>
      <c r="K156" s="23"/>
      <c r="L156" s="23">
        <v>0</v>
      </c>
      <c r="M156" s="23"/>
      <c r="N156" s="23">
        <v>0</v>
      </c>
      <c r="O156" s="23">
        <v>17</v>
      </c>
      <c r="P156" s="23">
        <v>-2</v>
      </c>
      <c r="Q156" s="24">
        <v>-0.10526315789473684</v>
      </c>
      <c r="R156" s="23"/>
      <c r="S156" s="25">
        <v>0</v>
      </c>
      <c r="T156" s="25">
        <v>0</v>
      </c>
      <c r="U156" s="25"/>
      <c r="V156" s="25"/>
    </row>
    <row r="157" spans="1:22" s="4" customFormat="1" ht="9.9499999999999993" customHeight="1" x14ac:dyDescent="0.2">
      <c r="A157" s="15"/>
      <c r="B157" s="15"/>
      <c r="C157" s="15" t="s">
        <v>117</v>
      </c>
      <c r="D157" s="26">
        <v>1367</v>
      </c>
      <c r="E157" s="26">
        <v>9</v>
      </c>
      <c r="F157" s="26">
        <v>71</v>
      </c>
      <c r="G157" s="26">
        <v>0</v>
      </c>
      <c r="H157" s="26">
        <v>3</v>
      </c>
      <c r="I157" s="26">
        <v>-16</v>
      </c>
      <c r="J157" s="26">
        <v>-150</v>
      </c>
      <c r="K157" s="26">
        <v>-1</v>
      </c>
      <c r="L157" s="26">
        <v>-2</v>
      </c>
      <c r="M157" s="26">
        <v>-1</v>
      </c>
      <c r="N157" s="26">
        <v>-17</v>
      </c>
      <c r="O157" s="26">
        <v>1272</v>
      </c>
      <c r="P157" s="26">
        <v>-95</v>
      </c>
      <c r="Q157" s="27"/>
      <c r="R157" s="26"/>
      <c r="S157" s="28">
        <v>837.9</v>
      </c>
      <c r="T157" s="28">
        <v>364.43</v>
      </c>
      <c r="U157" s="28">
        <v>27049.77</v>
      </c>
      <c r="V157" s="28">
        <v>4140</v>
      </c>
    </row>
    <row r="159" spans="1:22" s="4" customFormat="1" ht="9.9499999999999993" customHeight="1" x14ac:dyDescent="0.2">
      <c r="A159" s="3"/>
      <c r="B159" s="3"/>
      <c r="C159" s="3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2"/>
      <c r="R159" s="11"/>
      <c r="S159" s="9" t="s">
        <v>0</v>
      </c>
      <c r="T159" s="9" t="s">
        <v>0</v>
      </c>
      <c r="U159" s="9"/>
      <c r="V159" s="9"/>
    </row>
    <row r="160" spans="1:22" s="4" customFormat="1" ht="9.9499999999999993" customHeight="1" x14ac:dyDescent="0.2">
      <c r="A160" s="3" t="s">
        <v>3</v>
      </c>
      <c r="B160" s="3" t="s">
        <v>4</v>
      </c>
      <c r="C160" s="3" t="s">
        <v>2</v>
      </c>
      <c r="D160" s="11" t="s">
        <v>5</v>
      </c>
      <c r="E160" s="11" t="s">
        <v>6</v>
      </c>
      <c r="F160" s="11" t="s">
        <v>7</v>
      </c>
      <c r="G160" s="11" t="s">
        <v>6</v>
      </c>
      <c r="H160" s="11" t="s">
        <v>7</v>
      </c>
      <c r="I160" s="11" t="s">
        <v>6</v>
      </c>
      <c r="J160" s="11" t="s">
        <v>7</v>
      </c>
      <c r="K160" s="11" t="s">
        <v>6</v>
      </c>
      <c r="L160" s="11" t="s">
        <v>7</v>
      </c>
      <c r="M160" s="11" t="s">
        <v>6</v>
      </c>
      <c r="N160" s="11" t="s">
        <v>7</v>
      </c>
      <c r="O160" s="11" t="s">
        <v>8</v>
      </c>
      <c r="P160" s="11" t="s">
        <v>9</v>
      </c>
      <c r="Q160" s="12" t="s">
        <v>10</v>
      </c>
      <c r="R160" s="11" t="s">
        <v>11</v>
      </c>
      <c r="S160" s="9" t="s">
        <v>12</v>
      </c>
      <c r="T160" s="9" t="s">
        <v>12</v>
      </c>
      <c r="U160" s="10" t="s">
        <v>13</v>
      </c>
      <c r="V160" s="10"/>
    </row>
    <row r="161" spans="1:22" s="4" customFormat="1" ht="9.9499999999999993" customHeight="1" x14ac:dyDescent="0.2">
      <c r="A161" s="3"/>
      <c r="B161" s="3"/>
      <c r="C161" s="3"/>
      <c r="D161" s="13">
        <v>45838</v>
      </c>
      <c r="E161" s="11" t="s">
        <v>14</v>
      </c>
      <c r="F161" s="11" t="s">
        <v>15</v>
      </c>
      <c r="G161" s="11" t="s">
        <v>16</v>
      </c>
      <c r="H161" s="11" t="s">
        <v>16</v>
      </c>
      <c r="I161" s="11" t="s">
        <v>17</v>
      </c>
      <c r="J161" s="11" t="s">
        <v>18</v>
      </c>
      <c r="K161" s="11" t="s">
        <v>19</v>
      </c>
      <c r="L161" s="11" t="s">
        <v>19</v>
      </c>
      <c r="M161" s="11" t="s">
        <v>20</v>
      </c>
      <c r="N161" s="11" t="s">
        <v>20</v>
      </c>
      <c r="O161" s="14">
        <v>39141</v>
      </c>
      <c r="P161" s="11" t="s">
        <v>1</v>
      </c>
      <c r="Q161" s="12" t="s">
        <v>8</v>
      </c>
      <c r="R161" s="11"/>
      <c r="S161" s="9" t="s">
        <v>21</v>
      </c>
      <c r="T161" s="9" t="s">
        <v>22</v>
      </c>
      <c r="U161" s="9" t="s">
        <v>23</v>
      </c>
      <c r="V161" s="9" t="s">
        <v>24</v>
      </c>
    </row>
    <row r="162" spans="1:22" ht="9.9499999999999993" customHeight="1" x14ac:dyDescent="0.2">
      <c r="A162" s="2" t="s">
        <v>179</v>
      </c>
      <c r="B162" s="2">
        <v>1</v>
      </c>
      <c r="C162" s="2" t="s">
        <v>180</v>
      </c>
      <c r="D162" s="1">
        <v>30</v>
      </c>
      <c r="F162" s="1">
        <v>0</v>
      </c>
      <c r="H162" s="1">
        <v>0</v>
      </c>
      <c r="J162" s="1">
        <v>-3</v>
      </c>
      <c r="L162" s="1">
        <v>0</v>
      </c>
      <c r="N162" s="1">
        <v>0</v>
      </c>
      <c r="O162" s="1">
        <v>27</v>
      </c>
      <c r="P162" s="1">
        <v>-3</v>
      </c>
      <c r="Q162" s="8">
        <v>-0.1</v>
      </c>
      <c r="S162" s="6">
        <v>0</v>
      </c>
      <c r="T162" s="6">
        <v>0</v>
      </c>
      <c r="U162" s="6">
        <v>496.8</v>
      </c>
      <c r="V162" s="6">
        <v>700</v>
      </c>
    </row>
    <row r="163" spans="1:22" ht="9.9499999999999993" customHeight="1" x14ac:dyDescent="0.2">
      <c r="A163" s="2" t="s">
        <v>179</v>
      </c>
      <c r="B163" s="2">
        <v>1</v>
      </c>
      <c r="C163" s="2" t="s">
        <v>181</v>
      </c>
      <c r="D163" s="1">
        <v>36</v>
      </c>
      <c r="F163" s="1">
        <v>3</v>
      </c>
      <c r="H163" s="1">
        <v>0</v>
      </c>
      <c r="J163" s="1">
        <v>-3</v>
      </c>
      <c r="L163" s="1">
        <v>0</v>
      </c>
      <c r="N163" s="1">
        <v>0</v>
      </c>
      <c r="O163" s="1">
        <v>36</v>
      </c>
      <c r="P163" s="1">
        <v>0</v>
      </c>
      <c r="Q163" s="8">
        <v>0</v>
      </c>
      <c r="S163" s="6">
        <v>0</v>
      </c>
      <c r="T163" s="6">
        <v>0</v>
      </c>
      <c r="V163" s="6">
        <v>200</v>
      </c>
    </row>
    <row r="164" spans="1:22" ht="9.9499999999999993" customHeight="1" x14ac:dyDescent="0.2">
      <c r="A164" s="2" t="s">
        <v>179</v>
      </c>
      <c r="B164" s="2">
        <v>1</v>
      </c>
      <c r="C164" s="2" t="s">
        <v>182</v>
      </c>
      <c r="D164" s="1">
        <v>49</v>
      </c>
      <c r="E164" s="1">
        <v>1</v>
      </c>
      <c r="F164" s="1">
        <v>9</v>
      </c>
      <c r="H164" s="1">
        <v>0</v>
      </c>
      <c r="J164" s="1">
        <v>-7</v>
      </c>
      <c r="L164" s="1">
        <v>0</v>
      </c>
      <c r="N164" s="1">
        <v>0</v>
      </c>
      <c r="O164" s="1">
        <v>51</v>
      </c>
      <c r="P164" s="1">
        <v>2</v>
      </c>
      <c r="Q164" s="8">
        <v>4.0816326530612242E-2</v>
      </c>
      <c r="S164" s="6">
        <v>0</v>
      </c>
      <c r="T164" s="6">
        <v>0</v>
      </c>
      <c r="U164" s="6">
        <v>724.82</v>
      </c>
    </row>
    <row r="165" spans="1:22" ht="9.9499999999999993" customHeight="1" x14ac:dyDescent="0.2">
      <c r="A165" s="2" t="s">
        <v>179</v>
      </c>
      <c r="B165" s="2">
        <v>1</v>
      </c>
      <c r="C165" s="2" t="s">
        <v>183</v>
      </c>
      <c r="D165" s="1">
        <v>13</v>
      </c>
      <c r="F165" s="1">
        <v>4</v>
      </c>
      <c r="H165" s="1">
        <v>0</v>
      </c>
      <c r="J165" s="1">
        <v>0</v>
      </c>
      <c r="L165" s="1">
        <v>0</v>
      </c>
      <c r="N165" s="1">
        <v>0</v>
      </c>
      <c r="O165" s="1">
        <v>17</v>
      </c>
      <c r="P165" s="1">
        <v>4</v>
      </c>
      <c r="Q165" s="8">
        <v>0.30769230769230771</v>
      </c>
      <c r="S165" s="6">
        <v>-58.08</v>
      </c>
      <c r="T165" s="6">
        <v>-31.97</v>
      </c>
    </row>
    <row r="166" spans="1:22" ht="9.9499999999999993" customHeight="1" x14ac:dyDescent="0.2">
      <c r="A166" s="2" t="s">
        <v>179</v>
      </c>
      <c r="B166" s="2">
        <v>1</v>
      </c>
      <c r="C166" s="2" t="s">
        <v>184</v>
      </c>
      <c r="D166" s="1">
        <v>34</v>
      </c>
      <c r="F166" s="1">
        <v>1</v>
      </c>
      <c r="G166" s="1">
        <v>1</v>
      </c>
      <c r="H166" s="1">
        <v>1</v>
      </c>
      <c r="J166" s="1">
        <v>-4</v>
      </c>
      <c r="L166" s="1">
        <v>0</v>
      </c>
      <c r="M166" s="1">
        <v>-1</v>
      </c>
      <c r="N166" s="1">
        <v>-1</v>
      </c>
      <c r="O166" s="1">
        <v>31</v>
      </c>
      <c r="P166" s="1">
        <v>-3</v>
      </c>
      <c r="Q166" s="8">
        <v>-8.8235294117647065E-2</v>
      </c>
      <c r="S166" s="6">
        <v>0</v>
      </c>
      <c r="T166" s="6">
        <v>0</v>
      </c>
      <c r="U166" s="6">
        <v>35.49</v>
      </c>
    </row>
    <row r="167" spans="1:22" ht="9.9499999999999993" customHeight="1" x14ac:dyDescent="0.2">
      <c r="A167" s="2" t="s">
        <v>179</v>
      </c>
      <c r="B167" s="2">
        <v>2</v>
      </c>
      <c r="C167" s="2" t="s">
        <v>185</v>
      </c>
      <c r="D167" s="1">
        <v>11</v>
      </c>
      <c r="F167" s="1">
        <v>0</v>
      </c>
      <c r="H167" s="1">
        <v>0</v>
      </c>
      <c r="J167" s="1">
        <v>0</v>
      </c>
      <c r="L167" s="1">
        <v>0</v>
      </c>
      <c r="N167" s="1">
        <v>0</v>
      </c>
      <c r="O167" s="1">
        <v>11</v>
      </c>
      <c r="P167" s="1">
        <v>0</v>
      </c>
      <c r="Q167" s="8">
        <v>0</v>
      </c>
      <c r="S167" s="6">
        <v>0</v>
      </c>
      <c r="T167" s="6">
        <v>0</v>
      </c>
    </row>
    <row r="168" spans="1:22" ht="9.9499999999999993" customHeight="1" x14ac:dyDescent="0.2">
      <c r="A168" s="2" t="s">
        <v>179</v>
      </c>
      <c r="B168" s="2">
        <v>2</v>
      </c>
      <c r="C168" s="2" t="s">
        <v>186</v>
      </c>
      <c r="D168" s="1">
        <v>17</v>
      </c>
      <c r="F168" s="1">
        <v>0</v>
      </c>
      <c r="H168" s="1">
        <v>0</v>
      </c>
      <c r="J168" s="1">
        <v>0</v>
      </c>
      <c r="L168" s="1">
        <v>0</v>
      </c>
      <c r="N168" s="1">
        <v>0</v>
      </c>
      <c r="O168" s="1">
        <v>17</v>
      </c>
      <c r="P168" s="1">
        <v>0</v>
      </c>
      <c r="Q168" s="8">
        <v>0</v>
      </c>
      <c r="S168" s="6">
        <v>0</v>
      </c>
      <c r="T168" s="6">
        <v>0</v>
      </c>
      <c r="U168" s="6">
        <v>72.44</v>
      </c>
      <c r="V168" s="6">
        <v>100</v>
      </c>
    </row>
    <row r="169" spans="1:22" ht="9.9499999999999993" customHeight="1" x14ac:dyDescent="0.2">
      <c r="A169" s="2" t="s">
        <v>179</v>
      </c>
      <c r="B169" s="2">
        <v>2</v>
      </c>
      <c r="C169" s="2" t="s">
        <v>187</v>
      </c>
      <c r="D169" s="1">
        <v>33</v>
      </c>
      <c r="F169" s="1">
        <v>5</v>
      </c>
      <c r="H169" s="1">
        <v>0</v>
      </c>
      <c r="J169" s="1">
        <v>0</v>
      </c>
      <c r="L169" s="1">
        <v>0</v>
      </c>
      <c r="N169" s="1">
        <v>-1</v>
      </c>
      <c r="O169" s="1">
        <v>37</v>
      </c>
      <c r="P169" s="1">
        <v>4</v>
      </c>
      <c r="Q169" s="8">
        <v>0.12121212121212122</v>
      </c>
      <c r="S169" s="6">
        <v>0</v>
      </c>
      <c r="T169" s="6">
        <v>0</v>
      </c>
      <c r="U169" s="6">
        <v>726.57</v>
      </c>
    </row>
    <row r="170" spans="1:22" ht="9.9499999999999993" customHeight="1" x14ac:dyDescent="0.2">
      <c r="A170" s="2" t="s">
        <v>179</v>
      </c>
      <c r="B170" s="2">
        <v>2</v>
      </c>
      <c r="C170" s="2" t="s">
        <v>188</v>
      </c>
      <c r="D170" s="1">
        <v>30</v>
      </c>
      <c r="E170" s="1">
        <v>1</v>
      </c>
      <c r="F170" s="1">
        <v>1</v>
      </c>
      <c r="H170" s="1">
        <v>1</v>
      </c>
      <c r="J170" s="1">
        <v>-3</v>
      </c>
      <c r="L170" s="1">
        <v>0</v>
      </c>
      <c r="N170" s="1">
        <v>-1</v>
      </c>
      <c r="O170" s="1">
        <v>28</v>
      </c>
      <c r="P170" s="1">
        <v>-2</v>
      </c>
      <c r="Q170" s="8">
        <v>-6.6666666666666666E-2</v>
      </c>
      <c r="S170" s="6">
        <v>0</v>
      </c>
      <c r="T170" s="6">
        <v>0</v>
      </c>
      <c r="U170" s="6">
        <v>2246.39</v>
      </c>
      <c r="V170" s="6">
        <v>500</v>
      </c>
    </row>
    <row r="171" spans="1:22" ht="9.9499999999999993" customHeight="1" x14ac:dyDescent="0.2">
      <c r="A171" s="2" t="s">
        <v>179</v>
      </c>
      <c r="B171" s="2">
        <v>2</v>
      </c>
      <c r="C171" s="2" t="s">
        <v>189</v>
      </c>
      <c r="D171" s="1">
        <v>20</v>
      </c>
      <c r="E171" s="1">
        <v>2</v>
      </c>
      <c r="F171" s="1">
        <v>6</v>
      </c>
      <c r="H171" s="1">
        <v>0</v>
      </c>
      <c r="J171" s="1">
        <v>-2</v>
      </c>
      <c r="K171" s="1">
        <v>-1</v>
      </c>
      <c r="L171" s="1">
        <v>-1</v>
      </c>
      <c r="N171" s="1">
        <v>-1</v>
      </c>
      <c r="O171" s="1">
        <v>22</v>
      </c>
      <c r="P171" s="1">
        <v>2</v>
      </c>
      <c r="Q171" s="8">
        <v>0.1</v>
      </c>
      <c r="S171" s="6">
        <v>0</v>
      </c>
      <c r="T171" s="6">
        <v>0</v>
      </c>
    </row>
    <row r="172" spans="1:22" ht="9.9499999999999993" customHeight="1" x14ac:dyDescent="0.2">
      <c r="A172" s="2" t="s">
        <v>179</v>
      </c>
      <c r="B172" s="2">
        <v>2</v>
      </c>
      <c r="C172" s="2" t="s">
        <v>190</v>
      </c>
      <c r="D172" s="1">
        <v>15</v>
      </c>
      <c r="F172" s="1">
        <v>0</v>
      </c>
      <c r="H172" s="1">
        <v>0</v>
      </c>
      <c r="J172" s="1">
        <v>0</v>
      </c>
      <c r="L172" s="1">
        <v>0</v>
      </c>
      <c r="N172" s="1">
        <v>0</v>
      </c>
      <c r="O172" s="1">
        <v>15</v>
      </c>
      <c r="P172" s="1">
        <v>0</v>
      </c>
      <c r="Q172" s="8">
        <v>0</v>
      </c>
      <c r="S172" s="6">
        <v>0</v>
      </c>
      <c r="T172" s="6">
        <v>0</v>
      </c>
    </row>
    <row r="173" spans="1:22" ht="9.9499999999999993" customHeight="1" x14ac:dyDescent="0.2">
      <c r="A173" s="2" t="s">
        <v>179</v>
      </c>
      <c r="B173" s="2">
        <v>3</v>
      </c>
      <c r="C173" s="2" t="s">
        <v>191</v>
      </c>
      <c r="D173" s="1">
        <v>17</v>
      </c>
      <c r="F173" s="1">
        <v>0</v>
      </c>
      <c r="H173" s="1">
        <v>0</v>
      </c>
      <c r="J173" s="1">
        <v>0</v>
      </c>
      <c r="L173" s="1">
        <v>0</v>
      </c>
      <c r="N173" s="1">
        <v>0</v>
      </c>
      <c r="O173" s="1">
        <v>17</v>
      </c>
      <c r="P173" s="1">
        <v>0</v>
      </c>
      <c r="Q173" s="8">
        <v>0</v>
      </c>
      <c r="S173" s="6">
        <v>0</v>
      </c>
      <c r="T173" s="6">
        <v>0</v>
      </c>
      <c r="U173" s="6">
        <v>245.3</v>
      </c>
      <c r="V173" s="6">
        <v>100</v>
      </c>
    </row>
    <row r="174" spans="1:22" ht="9.9499999999999993" customHeight="1" x14ac:dyDescent="0.2">
      <c r="A174" s="2" t="s">
        <v>179</v>
      </c>
      <c r="B174" s="2">
        <v>3</v>
      </c>
      <c r="C174" s="2" t="s">
        <v>192</v>
      </c>
      <c r="D174" s="1">
        <v>13</v>
      </c>
      <c r="F174" s="1">
        <v>2</v>
      </c>
      <c r="H174" s="1">
        <v>0</v>
      </c>
      <c r="J174" s="1">
        <v>-1</v>
      </c>
      <c r="L174" s="1">
        <v>0</v>
      </c>
      <c r="N174" s="1">
        <v>0</v>
      </c>
      <c r="O174" s="1">
        <v>14</v>
      </c>
      <c r="P174" s="1">
        <v>1</v>
      </c>
      <c r="Q174" s="8">
        <v>7.6923076923076927E-2</v>
      </c>
      <c r="S174" s="6">
        <v>0</v>
      </c>
      <c r="T174" s="6">
        <v>0</v>
      </c>
      <c r="U174" s="6">
        <v>1569.99</v>
      </c>
      <c r="V174" s="6">
        <v>500</v>
      </c>
    </row>
    <row r="175" spans="1:22" ht="9.9499999999999993" customHeight="1" x14ac:dyDescent="0.2">
      <c r="A175" s="2" t="s">
        <v>179</v>
      </c>
      <c r="B175" s="2">
        <v>3</v>
      </c>
      <c r="C175" s="2" t="s">
        <v>193</v>
      </c>
      <c r="D175" s="1">
        <v>19</v>
      </c>
      <c r="F175" s="1">
        <v>0</v>
      </c>
      <c r="H175" s="1">
        <v>0</v>
      </c>
      <c r="J175" s="1">
        <v>-1</v>
      </c>
      <c r="L175" s="1">
        <v>0</v>
      </c>
      <c r="N175" s="1">
        <v>0</v>
      </c>
      <c r="O175" s="1">
        <v>18</v>
      </c>
      <c r="P175" s="1">
        <v>-1</v>
      </c>
      <c r="Q175" s="8">
        <v>-5.2631578947368418E-2</v>
      </c>
      <c r="S175" s="6">
        <v>0</v>
      </c>
      <c r="T175" s="6">
        <v>0</v>
      </c>
    </row>
    <row r="176" spans="1:22" ht="9.9499999999999993" customHeight="1" x14ac:dyDescent="0.2">
      <c r="A176" s="2" t="s">
        <v>179</v>
      </c>
      <c r="B176" s="2">
        <v>3</v>
      </c>
      <c r="C176" s="2" t="s">
        <v>194</v>
      </c>
      <c r="D176" s="1">
        <v>37</v>
      </c>
      <c r="F176" s="1">
        <v>6</v>
      </c>
      <c r="G176" s="1">
        <v>1</v>
      </c>
      <c r="H176" s="1">
        <v>1</v>
      </c>
      <c r="I176" s="1">
        <v>-1</v>
      </c>
      <c r="J176" s="1">
        <v>-1</v>
      </c>
      <c r="K176" s="1">
        <v>-1</v>
      </c>
      <c r="L176" s="1">
        <v>-1</v>
      </c>
      <c r="M176" s="1">
        <v>-1</v>
      </c>
      <c r="N176" s="1">
        <v>-2</v>
      </c>
      <c r="O176" s="1">
        <v>40</v>
      </c>
      <c r="P176" s="1">
        <v>3</v>
      </c>
      <c r="Q176" s="8">
        <v>8.1081081081081086E-2</v>
      </c>
      <c r="S176" s="6">
        <v>0</v>
      </c>
      <c r="T176" s="6">
        <v>0</v>
      </c>
      <c r="U176" s="6">
        <v>1366.05</v>
      </c>
    </row>
    <row r="177" spans="1:22" ht="9.9499999999999993" customHeight="1" x14ac:dyDescent="0.2">
      <c r="A177" s="2" t="s">
        <v>179</v>
      </c>
      <c r="B177" s="2">
        <v>4</v>
      </c>
      <c r="C177" s="2" t="s">
        <v>195</v>
      </c>
      <c r="D177" s="1">
        <v>25</v>
      </c>
      <c r="F177" s="1">
        <v>0</v>
      </c>
      <c r="H177" s="1">
        <v>0</v>
      </c>
      <c r="I177" s="1">
        <v>-1</v>
      </c>
      <c r="J177" s="1">
        <v>-3</v>
      </c>
      <c r="L177" s="1">
        <v>0</v>
      </c>
      <c r="N177" s="1">
        <v>0</v>
      </c>
      <c r="O177" s="1">
        <v>22</v>
      </c>
      <c r="P177" s="1">
        <v>-3</v>
      </c>
      <c r="Q177" s="8">
        <v>-0.12</v>
      </c>
      <c r="S177" s="6">
        <v>305.89999999999998</v>
      </c>
      <c r="T177" s="6">
        <v>419.08</v>
      </c>
      <c r="V177" s="6">
        <v>150</v>
      </c>
    </row>
    <row r="178" spans="1:22" ht="9.9499999999999993" customHeight="1" x14ac:dyDescent="0.2">
      <c r="A178" s="2" t="s">
        <v>179</v>
      </c>
      <c r="B178" s="2">
        <v>4</v>
      </c>
      <c r="C178" s="2" t="s">
        <v>196</v>
      </c>
      <c r="D178" s="1">
        <v>13</v>
      </c>
      <c r="F178" s="1">
        <v>1</v>
      </c>
      <c r="H178" s="1">
        <v>0</v>
      </c>
      <c r="J178" s="1">
        <v>0</v>
      </c>
      <c r="L178" s="1">
        <v>0</v>
      </c>
      <c r="N178" s="1">
        <v>0</v>
      </c>
      <c r="O178" s="1">
        <v>14</v>
      </c>
      <c r="P178" s="1">
        <v>1</v>
      </c>
      <c r="Q178" s="8">
        <v>7.6923076923076927E-2</v>
      </c>
      <c r="S178" s="6">
        <v>0</v>
      </c>
      <c r="T178" s="6">
        <v>0</v>
      </c>
      <c r="U178" s="6">
        <v>114.93</v>
      </c>
    </row>
    <row r="179" spans="1:22" ht="9.9499999999999993" customHeight="1" x14ac:dyDescent="0.2">
      <c r="A179" s="2" t="s">
        <v>179</v>
      </c>
      <c r="B179" s="2">
        <v>4</v>
      </c>
      <c r="C179" s="2" t="s">
        <v>197</v>
      </c>
      <c r="D179" s="1">
        <v>32</v>
      </c>
      <c r="E179" s="1">
        <v>1</v>
      </c>
      <c r="F179" s="1">
        <v>1</v>
      </c>
      <c r="H179" s="1">
        <v>0</v>
      </c>
      <c r="J179" s="1">
        <v>-2</v>
      </c>
      <c r="L179" s="1">
        <v>0</v>
      </c>
      <c r="N179" s="1">
        <v>0</v>
      </c>
      <c r="O179" s="1">
        <v>31</v>
      </c>
      <c r="P179" s="1">
        <v>-1</v>
      </c>
      <c r="Q179" s="8">
        <v>-3.125E-2</v>
      </c>
      <c r="S179" s="6">
        <v>0</v>
      </c>
      <c r="T179" s="6">
        <v>0</v>
      </c>
      <c r="U179" s="6">
        <v>108.57</v>
      </c>
    </row>
    <row r="180" spans="1:22" ht="9.9499999999999993" customHeight="1" x14ac:dyDescent="0.2">
      <c r="A180" s="2" t="s">
        <v>179</v>
      </c>
      <c r="B180" s="2">
        <v>4</v>
      </c>
      <c r="C180" s="2" t="s">
        <v>198</v>
      </c>
      <c r="D180" s="1">
        <v>36</v>
      </c>
      <c r="F180" s="1">
        <v>1</v>
      </c>
      <c r="H180" s="1">
        <v>0</v>
      </c>
      <c r="J180" s="1">
        <v>-2</v>
      </c>
      <c r="L180" s="1">
        <v>0</v>
      </c>
      <c r="M180" s="1">
        <v>-1</v>
      </c>
      <c r="N180" s="1">
        <v>-1</v>
      </c>
      <c r="O180" s="1">
        <v>34</v>
      </c>
      <c r="P180" s="1">
        <v>-2</v>
      </c>
      <c r="Q180" s="8">
        <v>-5.5555555555555552E-2</v>
      </c>
      <c r="S180" s="6">
        <v>0</v>
      </c>
      <c r="T180" s="6">
        <v>0</v>
      </c>
      <c r="U180" s="6">
        <v>762.86</v>
      </c>
      <c r="V180" s="6">
        <v>100</v>
      </c>
    </row>
    <row r="181" spans="1:22" ht="9.9499999999999993" customHeight="1" x14ac:dyDescent="0.2">
      <c r="A181" s="2" t="s">
        <v>179</v>
      </c>
      <c r="B181" s="2">
        <v>4</v>
      </c>
      <c r="C181" s="2" t="s">
        <v>199</v>
      </c>
      <c r="D181" s="1">
        <v>13</v>
      </c>
      <c r="F181" s="1">
        <v>1</v>
      </c>
      <c r="H181" s="1">
        <v>0</v>
      </c>
      <c r="J181" s="1">
        <v>0</v>
      </c>
      <c r="L181" s="1">
        <v>0</v>
      </c>
      <c r="N181" s="1">
        <v>0</v>
      </c>
      <c r="O181" s="1">
        <v>14</v>
      </c>
      <c r="P181" s="1">
        <v>1</v>
      </c>
      <c r="Q181" s="8">
        <v>7.6923076923076927E-2</v>
      </c>
      <c r="S181" s="6">
        <v>0</v>
      </c>
      <c r="T181" s="6">
        <v>0</v>
      </c>
      <c r="V181" s="6">
        <v>140</v>
      </c>
    </row>
    <row r="182" spans="1:22" ht="9.9499999999999993" customHeight="1" x14ac:dyDescent="0.2">
      <c r="A182" s="2" t="s">
        <v>179</v>
      </c>
      <c r="B182" s="2">
        <v>4</v>
      </c>
      <c r="C182" s="2" t="s">
        <v>200</v>
      </c>
      <c r="D182" s="1">
        <v>31</v>
      </c>
      <c r="F182" s="1">
        <v>0</v>
      </c>
      <c r="H182" s="1">
        <v>0</v>
      </c>
      <c r="J182" s="1">
        <v>0</v>
      </c>
      <c r="L182" s="1">
        <v>0</v>
      </c>
      <c r="N182" s="1">
        <v>0</v>
      </c>
      <c r="O182" s="1">
        <v>31</v>
      </c>
      <c r="P182" s="1">
        <v>0</v>
      </c>
      <c r="Q182" s="8">
        <v>0</v>
      </c>
      <c r="S182" s="6">
        <v>0</v>
      </c>
      <c r="T182" s="6">
        <v>0</v>
      </c>
      <c r="U182" s="6">
        <v>658.97</v>
      </c>
    </row>
    <row r="183" spans="1:22" ht="9.9499999999999993" customHeight="1" x14ac:dyDescent="0.2">
      <c r="A183" s="2" t="s">
        <v>179</v>
      </c>
      <c r="B183" s="2">
        <v>4</v>
      </c>
      <c r="C183" s="2" t="s">
        <v>201</v>
      </c>
      <c r="D183" s="1">
        <v>27</v>
      </c>
      <c r="F183" s="1">
        <v>3</v>
      </c>
      <c r="H183" s="1">
        <v>0</v>
      </c>
      <c r="J183" s="1">
        <v>0</v>
      </c>
      <c r="L183" s="1">
        <v>0</v>
      </c>
      <c r="N183" s="1">
        <v>-1</v>
      </c>
      <c r="O183" s="1">
        <v>29</v>
      </c>
      <c r="P183" s="1">
        <v>2</v>
      </c>
      <c r="Q183" s="8">
        <v>7.407407407407407E-2</v>
      </c>
      <c r="S183" s="6">
        <v>412.26</v>
      </c>
      <c r="T183" s="6">
        <v>565.20000000000005</v>
      </c>
      <c r="U183" s="6">
        <v>1616.75</v>
      </c>
    </row>
    <row r="184" spans="1:22" ht="9.9499999999999993" customHeight="1" x14ac:dyDescent="0.2">
      <c r="A184" s="2" t="s">
        <v>179</v>
      </c>
      <c r="B184" s="2">
        <v>5</v>
      </c>
      <c r="C184" s="2" t="s">
        <v>202</v>
      </c>
      <c r="D184" s="1">
        <v>86</v>
      </c>
      <c r="F184" s="1">
        <v>2</v>
      </c>
      <c r="H184" s="1">
        <v>0</v>
      </c>
      <c r="J184" s="1">
        <v>-12</v>
      </c>
      <c r="L184" s="1">
        <v>0</v>
      </c>
      <c r="N184" s="1">
        <v>-1</v>
      </c>
      <c r="O184" s="1">
        <v>75</v>
      </c>
      <c r="P184" s="1">
        <v>-11</v>
      </c>
      <c r="Q184" s="8">
        <v>-0.12790697674418605</v>
      </c>
      <c r="S184" s="6">
        <v>0</v>
      </c>
      <c r="T184" s="6">
        <v>0</v>
      </c>
      <c r="U184" s="6">
        <v>4450</v>
      </c>
      <c r="V184" s="6">
        <v>1000</v>
      </c>
    </row>
    <row r="185" spans="1:22" ht="9.9499999999999993" customHeight="1" x14ac:dyDescent="0.2">
      <c r="A185" s="2" t="s">
        <v>179</v>
      </c>
      <c r="B185" s="2">
        <v>5</v>
      </c>
      <c r="C185" s="2" t="s">
        <v>203</v>
      </c>
      <c r="D185" s="1">
        <v>41</v>
      </c>
      <c r="F185" s="1">
        <v>3</v>
      </c>
      <c r="H185" s="1">
        <v>0</v>
      </c>
      <c r="J185" s="1">
        <v>-4</v>
      </c>
      <c r="L185" s="1">
        <v>0</v>
      </c>
      <c r="N185" s="1">
        <v>-1</v>
      </c>
      <c r="O185" s="1">
        <v>39</v>
      </c>
      <c r="P185" s="1">
        <v>-2</v>
      </c>
      <c r="Q185" s="8">
        <v>-4.878048780487805E-2</v>
      </c>
      <c r="S185" s="6">
        <v>0</v>
      </c>
      <c r="T185" s="6">
        <v>0</v>
      </c>
    </row>
    <row r="186" spans="1:22" ht="9.9499999999999993" customHeight="1" x14ac:dyDescent="0.2">
      <c r="A186" s="2" t="s">
        <v>179</v>
      </c>
      <c r="B186" s="2">
        <v>5</v>
      </c>
      <c r="C186" s="2" t="s">
        <v>204</v>
      </c>
      <c r="D186" s="1">
        <v>19</v>
      </c>
      <c r="F186" s="1">
        <v>2</v>
      </c>
      <c r="H186" s="1">
        <v>0</v>
      </c>
      <c r="J186" s="1">
        <v>-1</v>
      </c>
      <c r="L186" s="1">
        <v>0</v>
      </c>
      <c r="N186" s="1">
        <v>0</v>
      </c>
      <c r="O186" s="1">
        <v>20</v>
      </c>
      <c r="P186" s="1">
        <v>1</v>
      </c>
      <c r="Q186" s="8">
        <v>5.2631578947368418E-2</v>
      </c>
      <c r="S186" s="6">
        <v>0</v>
      </c>
      <c r="T186" s="6">
        <v>0</v>
      </c>
      <c r="V186" s="6">
        <v>700</v>
      </c>
    </row>
    <row r="187" spans="1:22" ht="9.9499999999999993" customHeight="1" x14ac:dyDescent="0.2">
      <c r="A187" s="2" t="s">
        <v>179</v>
      </c>
      <c r="B187" s="2">
        <v>5</v>
      </c>
      <c r="C187" s="2" t="s">
        <v>205</v>
      </c>
      <c r="D187" s="1">
        <v>59</v>
      </c>
      <c r="F187" s="1">
        <v>0</v>
      </c>
      <c r="H187" s="1">
        <v>0</v>
      </c>
      <c r="J187" s="1">
        <v>0</v>
      </c>
      <c r="L187" s="1">
        <v>0</v>
      </c>
      <c r="N187" s="1">
        <v>0</v>
      </c>
      <c r="O187" s="1">
        <v>59</v>
      </c>
      <c r="P187" s="1">
        <v>0</v>
      </c>
      <c r="Q187" s="8">
        <v>0</v>
      </c>
      <c r="S187" s="6">
        <v>0</v>
      </c>
      <c r="T187" s="6">
        <v>0</v>
      </c>
      <c r="U187" s="6">
        <v>2250</v>
      </c>
      <c r="V187" s="6">
        <v>500</v>
      </c>
    </row>
    <row r="188" spans="1:22" ht="9.9499999999999993" customHeight="1" x14ac:dyDescent="0.2">
      <c r="A188" s="2" t="s">
        <v>179</v>
      </c>
      <c r="B188" s="2">
        <v>6</v>
      </c>
      <c r="C188" s="2" t="s">
        <v>206</v>
      </c>
      <c r="D188" s="1">
        <v>11</v>
      </c>
      <c r="F188" s="1">
        <v>6</v>
      </c>
      <c r="H188" s="1">
        <v>0</v>
      </c>
      <c r="J188" s="1">
        <v>-2</v>
      </c>
      <c r="L188" s="1">
        <v>0</v>
      </c>
      <c r="N188" s="1">
        <v>0</v>
      </c>
      <c r="O188" s="1">
        <v>15</v>
      </c>
      <c r="P188" s="1">
        <v>4</v>
      </c>
      <c r="Q188" s="8">
        <v>0.36363636363636365</v>
      </c>
      <c r="S188" s="6">
        <v>0</v>
      </c>
      <c r="T188" s="6">
        <v>0</v>
      </c>
    </row>
    <row r="189" spans="1:22" ht="9.9499999999999993" customHeight="1" x14ac:dyDescent="0.2">
      <c r="A189" s="2" t="s">
        <v>179</v>
      </c>
      <c r="B189" s="2">
        <v>6</v>
      </c>
      <c r="C189" s="2" t="s">
        <v>207</v>
      </c>
      <c r="D189" s="1">
        <v>43</v>
      </c>
      <c r="F189" s="1">
        <v>2</v>
      </c>
      <c r="H189" s="1">
        <v>0</v>
      </c>
      <c r="J189" s="1">
        <v>-6</v>
      </c>
      <c r="L189" s="1">
        <v>0</v>
      </c>
      <c r="N189" s="1">
        <v>-1</v>
      </c>
      <c r="O189" s="1">
        <v>38</v>
      </c>
      <c r="P189" s="1">
        <v>-5</v>
      </c>
      <c r="Q189" s="8">
        <v>-0.11627906976744186</v>
      </c>
      <c r="S189" s="6">
        <v>0</v>
      </c>
      <c r="T189" s="6">
        <v>0</v>
      </c>
      <c r="U189" s="6">
        <v>275</v>
      </c>
      <c r="V189" s="6">
        <v>1200</v>
      </c>
    </row>
    <row r="190" spans="1:22" ht="9.9499999999999993" customHeight="1" x14ac:dyDescent="0.2">
      <c r="A190" s="2" t="s">
        <v>179</v>
      </c>
      <c r="B190" s="2">
        <v>6</v>
      </c>
      <c r="C190" s="2" t="s">
        <v>208</v>
      </c>
      <c r="D190" s="1">
        <v>30</v>
      </c>
      <c r="E190" s="1">
        <v>6</v>
      </c>
      <c r="F190" s="1">
        <v>7</v>
      </c>
      <c r="H190" s="1">
        <v>1</v>
      </c>
      <c r="J190" s="1">
        <v>-2</v>
      </c>
      <c r="L190" s="1">
        <v>0</v>
      </c>
      <c r="N190" s="1">
        <v>-1</v>
      </c>
      <c r="O190" s="1">
        <v>35</v>
      </c>
      <c r="P190" s="1">
        <v>5</v>
      </c>
      <c r="Q190" s="8">
        <v>0.16666666666666666</v>
      </c>
      <c r="S190" s="6">
        <v>0</v>
      </c>
      <c r="T190" s="6">
        <v>0</v>
      </c>
    </row>
    <row r="191" spans="1:22" ht="9.9499999999999993" customHeight="1" x14ac:dyDescent="0.2">
      <c r="A191" s="2" t="s">
        <v>179</v>
      </c>
      <c r="B191" s="2">
        <v>6</v>
      </c>
      <c r="C191" s="2" t="s">
        <v>209</v>
      </c>
      <c r="D191" s="1">
        <v>41</v>
      </c>
      <c r="F191" s="1">
        <v>2</v>
      </c>
      <c r="H191" s="1">
        <v>0</v>
      </c>
      <c r="J191" s="1">
        <v>-1</v>
      </c>
      <c r="L191" s="1">
        <v>0</v>
      </c>
      <c r="N191" s="1">
        <v>0</v>
      </c>
      <c r="O191" s="1">
        <v>42</v>
      </c>
      <c r="P191" s="1">
        <v>1</v>
      </c>
      <c r="Q191" s="8">
        <v>2.4390243902439025E-2</v>
      </c>
      <c r="S191" s="6">
        <v>547.52</v>
      </c>
      <c r="T191" s="6">
        <v>0</v>
      </c>
      <c r="U191" s="6">
        <v>1250</v>
      </c>
    </row>
    <row r="192" spans="1:22" ht="9.9499999999999993" customHeight="1" x14ac:dyDescent="0.2">
      <c r="A192" s="2" t="s">
        <v>179</v>
      </c>
      <c r="B192" s="2">
        <v>6</v>
      </c>
      <c r="C192" s="2" t="s">
        <v>210</v>
      </c>
      <c r="D192" s="1">
        <v>37</v>
      </c>
      <c r="F192" s="1">
        <v>1</v>
      </c>
      <c r="H192" s="1">
        <v>0</v>
      </c>
      <c r="J192" s="1">
        <v>-1</v>
      </c>
      <c r="L192" s="1">
        <v>0</v>
      </c>
      <c r="N192" s="1">
        <v>0</v>
      </c>
      <c r="O192" s="1">
        <v>37</v>
      </c>
      <c r="P192" s="1">
        <v>0</v>
      </c>
      <c r="Q192" s="8">
        <v>0</v>
      </c>
      <c r="S192" s="6">
        <v>0</v>
      </c>
      <c r="T192" s="6">
        <v>0</v>
      </c>
      <c r="U192" s="6">
        <v>930</v>
      </c>
    </row>
    <row r="193" spans="1:22" ht="9.9499999999999993" customHeight="1" x14ac:dyDescent="0.2">
      <c r="A193" s="2" t="s">
        <v>179</v>
      </c>
      <c r="B193" s="2">
        <v>6</v>
      </c>
      <c r="C193" s="2" t="s">
        <v>211</v>
      </c>
      <c r="D193" s="1">
        <v>22</v>
      </c>
      <c r="F193" s="1">
        <v>2</v>
      </c>
      <c r="H193" s="1">
        <v>0</v>
      </c>
      <c r="J193" s="1">
        <v>-2</v>
      </c>
      <c r="L193" s="1">
        <v>0</v>
      </c>
      <c r="N193" s="1">
        <v>0</v>
      </c>
      <c r="O193" s="1">
        <v>22</v>
      </c>
      <c r="P193" s="1">
        <v>0</v>
      </c>
      <c r="Q193" s="8">
        <v>0</v>
      </c>
      <c r="S193" s="6">
        <v>0</v>
      </c>
      <c r="T193" s="6">
        <v>0</v>
      </c>
    </row>
    <row r="194" spans="1:22" ht="9.9499999999999993" customHeight="1" x14ac:dyDescent="0.2">
      <c r="A194" s="2" t="s">
        <v>179</v>
      </c>
      <c r="B194" s="2">
        <v>6</v>
      </c>
      <c r="C194" s="2" t="s">
        <v>212</v>
      </c>
      <c r="D194" s="1">
        <v>29</v>
      </c>
      <c r="F194" s="1">
        <v>4</v>
      </c>
      <c r="H194" s="1">
        <v>0</v>
      </c>
      <c r="J194" s="1">
        <v>-2</v>
      </c>
      <c r="L194" s="1">
        <v>0</v>
      </c>
      <c r="N194" s="1">
        <v>0</v>
      </c>
      <c r="O194" s="1">
        <v>31</v>
      </c>
      <c r="P194" s="1">
        <v>2</v>
      </c>
      <c r="Q194" s="8">
        <v>6.8965517241379309E-2</v>
      </c>
      <c r="S194" s="6">
        <v>0</v>
      </c>
      <c r="T194" s="6">
        <v>0</v>
      </c>
      <c r="U194" s="6">
        <v>250</v>
      </c>
    </row>
    <row r="195" spans="1:22" ht="9.9499999999999993" customHeight="1" x14ac:dyDescent="0.2">
      <c r="A195" s="2" t="s">
        <v>179</v>
      </c>
      <c r="B195" s="2">
        <v>7</v>
      </c>
      <c r="C195" s="2" t="s">
        <v>213</v>
      </c>
      <c r="D195" s="1">
        <v>9</v>
      </c>
      <c r="F195" s="1">
        <v>1</v>
      </c>
      <c r="H195" s="1">
        <v>1</v>
      </c>
      <c r="J195" s="1">
        <v>-1</v>
      </c>
      <c r="L195" s="1">
        <v>0</v>
      </c>
      <c r="N195" s="1">
        <v>-1</v>
      </c>
      <c r="O195" s="1">
        <v>9</v>
      </c>
      <c r="P195" s="1">
        <v>0</v>
      </c>
      <c r="Q195" s="8">
        <v>0</v>
      </c>
      <c r="S195" s="6">
        <v>119.7</v>
      </c>
      <c r="T195" s="6">
        <v>0</v>
      </c>
      <c r="U195" s="6">
        <v>160</v>
      </c>
    </row>
    <row r="196" spans="1:22" ht="9.9499999999999993" customHeight="1" x14ac:dyDescent="0.2">
      <c r="A196" s="2" t="s">
        <v>179</v>
      </c>
      <c r="B196" s="2">
        <v>7</v>
      </c>
      <c r="C196" s="2" t="s">
        <v>214</v>
      </c>
      <c r="D196" s="1">
        <v>125</v>
      </c>
      <c r="E196" s="1">
        <v>2</v>
      </c>
      <c r="F196" s="1">
        <v>7</v>
      </c>
      <c r="H196" s="1">
        <v>0</v>
      </c>
      <c r="J196" s="1">
        <v>-13</v>
      </c>
      <c r="L196" s="1">
        <v>0</v>
      </c>
      <c r="M196" s="1">
        <v>-1</v>
      </c>
      <c r="N196" s="1">
        <v>-1</v>
      </c>
      <c r="O196" s="1">
        <v>118</v>
      </c>
      <c r="P196" s="1">
        <v>-7</v>
      </c>
      <c r="Q196" s="8">
        <v>-5.6000000000000001E-2</v>
      </c>
      <c r="S196" s="6">
        <v>0</v>
      </c>
      <c r="T196" s="6">
        <v>0</v>
      </c>
      <c r="U196" s="6">
        <v>1000</v>
      </c>
      <c r="V196" s="6">
        <v>550</v>
      </c>
    </row>
    <row r="197" spans="1:22" ht="9.9499999999999993" customHeight="1" x14ac:dyDescent="0.2">
      <c r="A197" s="2" t="s">
        <v>179</v>
      </c>
      <c r="B197" s="2">
        <v>7</v>
      </c>
      <c r="C197" s="2" t="s">
        <v>215</v>
      </c>
      <c r="D197" s="1">
        <v>25</v>
      </c>
      <c r="F197" s="1">
        <v>0</v>
      </c>
      <c r="H197" s="1">
        <v>0</v>
      </c>
      <c r="J197" s="1">
        <v>0</v>
      </c>
      <c r="L197" s="1">
        <v>0</v>
      </c>
      <c r="N197" s="1">
        <v>0</v>
      </c>
      <c r="O197" s="1">
        <v>25</v>
      </c>
      <c r="P197" s="1">
        <v>0</v>
      </c>
      <c r="Q197" s="8">
        <v>0</v>
      </c>
      <c r="S197" s="6">
        <v>0</v>
      </c>
      <c r="T197" s="6">
        <v>0</v>
      </c>
    </row>
    <row r="198" spans="1:22" ht="9.9499999999999993" customHeight="1" x14ac:dyDescent="0.2">
      <c r="A198" s="2" t="s">
        <v>179</v>
      </c>
      <c r="B198" s="2">
        <v>7</v>
      </c>
      <c r="C198" s="2" t="s">
        <v>216</v>
      </c>
      <c r="D198" s="1">
        <v>16</v>
      </c>
      <c r="F198" s="1">
        <v>2</v>
      </c>
      <c r="H198" s="1">
        <v>0</v>
      </c>
      <c r="J198" s="1">
        <v>-3</v>
      </c>
      <c r="L198" s="1">
        <v>0</v>
      </c>
      <c r="N198" s="1">
        <v>0</v>
      </c>
      <c r="O198" s="1">
        <v>15</v>
      </c>
      <c r="P198" s="1">
        <v>-1</v>
      </c>
      <c r="Q198" s="8">
        <v>-6.25E-2</v>
      </c>
      <c r="S198" s="6">
        <v>226.1</v>
      </c>
      <c r="T198" s="6">
        <v>0</v>
      </c>
    </row>
    <row r="199" spans="1:22" ht="9.9499999999999993" customHeight="1" x14ac:dyDescent="0.2">
      <c r="A199" s="2" t="s">
        <v>179</v>
      </c>
      <c r="B199" s="2">
        <v>7</v>
      </c>
      <c r="C199" s="2" t="s">
        <v>217</v>
      </c>
      <c r="D199" s="1">
        <v>48</v>
      </c>
      <c r="E199" s="1">
        <v>1</v>
      </c>
      <c r="F199" s="1">
        <v>5</v>
      </c>
      <c r="H199" s="1">
        <v>0</v>
      </c>
      <c r="I199" s="1">
        <v>-1</v>
      </c>
      <c r="J199" s="1">
        <v>-16</v>
      </c>
      <c r="L199" s="1">
        <v>0</v>
      </c>
      <c r="N199" s="1">
        <v>-1</v>
      </c>
      <c r="O199" s="1">
        <v>36</v>
      </c>
      <c r="P199" s="1">
        <v>-12</v>
      </c>
      <c r="Q199" s="8">
        <v>-0.25</v>
      </c>
      <c r="S199" s="6">
        <v>0</v>
      </c>
      <c r="T199" s="6">
        <v>0</v>
      </c>
      <c r="U199" s="6">
        <v>230</v>
      </c>
    </row>
    <row r="200" spans="1:22" ht="9.9499999999999993" customHeight="1" x14ac:dyDescent="0.2">
      <c r="A200" s="2" t="s">
        <v>179</v>
      </c>
      <c r="B200" s="2">
        <v>7</v>
      </c>
      <c r="C200" s="2" t="s">
        <v>218</v>
      </c>
      <c r="D200" s="1">
        <v>45</v>
      </c>
      <c r="F200" s="1">
        <v>8</v>
      </c>
      <c r="H200" s="1">
        <v>0</v>
      </c>
      <c r="J200" s="1">
        <v>-7</v>
      </c>
      <c r="L200" s="1">
        <v>0</v>
      </c>
      <c r="N200" s="1">
        <v>0</v>
      </c>
      <c r="O200" s="1">
        <v>46</v>
      </c>
      <c r="P200" s="1">
        <v>1</v>
      </c>
      <c r="Q200" s="8">
        <v>2.2222222222222223E-2</v>
      </c>
      <c r="S200" s="6">
        <v>0</v>
      </c>
      <c r="T200" s="6">
        <v>0</v>
      </c>
      <c r="U200" s="6">
        <v>1000</v>
      </c>
    </row>
    <row r="201" spans="1:22" ht="9.9499999999999993" customHeight="1" x14ac:dyDescent="0.2">
      <c r="A201" s="2" t="s">
        <v>179</v>
      </c>
      <c r="B201" s="2">
        <v>7</v>
      </c>
      <c r="C201" s="2" t="s">
        <v>219</v>
      </c>
      <c r="D201" s="1">
        <v>31</v>
      </c>
      <c r="F201" s="1">
        <v>1</v>
      </c>
      <c r="H201" s="1">
        <v>0</v>
      </c>
      <c r="J201" s="1">
        <v>0</v>
      </c>
      <c r="L201" s="1">
        <v>0</v>
      </c>
      <c r="N201" s="1">
        <v>-1</v>
      </c>
      <c r="O201" s="1">
        <v>31</v>
      </c>
      <c r="P201" s="1">
        <v>0</v>
      </c>
      <c r="Q201" s="8">
        <v>0</v>
      </c>
      <c r="S201" s="6">
        <v>0</v>
      </c>
      <c r="T201" s="6">
        <v>0</v>
      </c>
    </row>
    <row r="202" spans="1:22" ht="9.9499999999999993" customHeight="1" x14ac:dyDescent="0.2">
      <c r="A202" s="2" t="s">
        <v>179</v>
      </c>
      <c r="B202" s="2">
        <v>7</v>
      </c>
      <c r="C202" s="2" t="s">
        <v>220</v>
      </c>
      <c r="D202" s="1">
        <v>10</v>
      </c>
      <c r="F202" s="1">
        <v>0</v>
      </c>
      <c r="H202" s="1">
        <v>0</v>
      </c>
      <c r="J202" s="1">
        <v>-1</v>
      </c>
      <c r="L202" s="1">
        <v>0</v>
      </c>
      <c r="N202" s="1">
        <v>0</v>
      </c>
      <c r="O202" s="1">
        <v>9</v>
      </c>
      <c r="P202" s="1">
        <v>-1</v>
      </c>
      <c r="Q202" s="8">
        <v>-0.1</v>
      </c>
      <c r="S202" s="6">
        <v>0</v>
      </c>
      <c r="T202" s="6">
        <v>0</v>
      </c>
    </row>
    <row r="203" spans="1:22" ht="9.9499999999999993" customHeight="1" x14ac:dyDescent="0.2">
      <c r="A203" s="2" t="s">
        <v>179</v>
      </c>
      <c r="B203" s="2">
        <v>7</v>
      </c>
      <c r="C203" s="2" t="s">
        <v>221</v>
      </c>
      <c r="D203" s="1">
        <v>17</v>
      </c>
      <c r="F203" s="1">
        <v>3</v>
      </c>
      <c r="H203" s="1">
        <v>2</v>
      </c>
      <c r="J203" s="1">
        <v>-1</v>
      </c>
      <c r="L203" s="1">
        <v>0</v>
      </c>
      <c r="N203" s="1">
        <v>0</v>
      </c>
      <c r="O203" s="1">
        <v>21</v>
      </c>
      <c r="P203" s="1">
        <v>4</v>
      </c>
      <c r="Q203" s="8">
        <v>0.23529411764705882</v>
      </c>
      <c r="S203" s="6">
        <v>0</v>
      </c>
      <c r="T203" s="6">
        <v>0</v>
      </c>
      <c r="U203" s="6">
        <v>100</v>
      </c>
    </row>
    <row r="204" spans="1:22" ht="9.9499999999999993" customHeight="1" x14ac:dyDescent="0.2">
      <c r="A204" s="2" t="s">
        <v>179</v>
      </c>
      <c r="B204" s="2">
        <v>8</v>
      </c>
      <c r="C204" s="2" t="s">
        <v>222</v>
      </c>
      <c r="D204" s="1">
        <v>25</v>
      </c>
      <c r="F204" s="1">
        <v>6</v>
      </c>
      <c r="H204" s="1">
        <v>0</v>
      </c>
      <c r="J204" s="1">
        <v>-2</v>
      </c>
      <c r="L204" s="1">
        <v>0</v>
      </c>
      <c r="N204" s="1">
        <v>0</v>
      </c>
      <c r="O204" s="1">
        <v>29</v>
      </c>
      <c r="P204" s="1">
        <v>4</v>
      </c>
      <c r="Q204" s="8">
        <v>0.16</v>
      </c>
      <c r="S204" s="6">
        <v>403.38</v>
      </c>
      <c r="T204" s="6">
        <v>0</v>
      </c>
      <c r="U204" s="6">
        <v>250</v>
      </c>
    </row>
    <row r="205" spans="1:22" ht="9.9499999999999993" customHeight="1" x14ac:dyDescent="0.2">
      <c r="A205" s="2" t="s">
        <v>179</v>
      </c>
      <c r="B205" s="2">
        <v>8</v>
      </c>
      <c r="C205" s="2" t="s">
        <v>223</v>
      </c>
      <c r="D205" s="1">
        <v>20</v>
      </c>
      <c r="F205" s="1">
        <v>0</v>
      </c>
      <c r="H205" s="1">
        <v>0</v>
      </c>
      <c r="J205" s="1">
        <v>-7</v>
      </c>
      <c r="L205" s="1">
        <v>0</v>
      </c>
      <c r="N205" s="1">
        <v>-1</v>
      </c>
      <c r="O205" s="1">
        <v>12</v>
      </c>
      <c r="P205" s="1">
        <v>-8</v>
      </c>
      <c r="Q205" s="8">
        <v>-0.4</v>
      </c>
      <c r="S205" s="6">
        <v>0</v>
      </c>
      <c r="T205" s="6">
        <v>0</v>
      </c>
      <c r="U205" s="6">
        <v>150</v>
      </c>
    </row>
    <row r="206" spans="1:22" ht="9.9499999999999993" customHeight="1" x14ac:dyDescent="0.2">
      <c r="A206" s="2" t="s">
        <v>179</v>
      </c>
      <c r="B206" s="2">
        <v>8</v>
      </c>
      <c r="C206" s="2" t="s">
        <v>224</v>
      </c>
      <c r="D206" s="1">
        <v>11</v>
      </c>
      <c r="F206" s="1">
        <v>12</v>
      </c>
      <c r="H206" s="1">
        <v>1</v>
      </c>
      <c r="J206" s="1">
        <v>0</v>
      </c>
      <c r="L206" s="1">
        <v>0</v>
      </c>
      <c r="N206" s="1">
        <v>0</v>
      </c>
      <c r="O206" s="1">
        <v>24</v>
      </c>
      <c r="P206" s="1">
        <v>13</v>
      </c>
      <c r="Q206" s="8">
        <v>1.1818181818181819</v>
      </c>
      <c r="S206" s="6">
        <v>0</v>
      </c>
      <c r="T206" s="6">
        <v>0</v>
      </c>
    </row>
    <row r="207" spans="1:22" ht="9.9499999999999993" customHeight="1" x14ac:dyDescent="0.2">
      <c r="A207" s="2" t="s">
        <v>179</v>
      </c>
      <c r="B207" s="2">
        <v>8</v>
      </c>
      <c r="C207" s="2" t="s">
        <v>225</v>
      </c>
      <c r="D207" s="1">
        <v>12</v>
      </c>
      <c r="F207" s="1">
        <v>0</v>
      </c>
      <c r="H207" s="1">
        <v>0</v>
      </c>
      <c r="J207" s="1">
        <v>-1</v>
      </c>
      <c r="L207" s="1">
        <v>0</v>
      </c>
      <c r="N207" s="1">
        <v>-1</v>
      </c>
      <c r="O207" s="1">
        <v>10</v>
      </c>
      <c r="P207" s="1">
        <v>-2</v>
      </c>
      <c r="Q207" s="8">
        <v>-0.16666666666666666</v>
      </c>
      <c r="S207" s="6">
        <v>0</v>
      </c>
      <c r="T207" s="6">
        <v>0</v>
      </c>
    </row>
    <row r="208" spans="1:22" ht="9.9499999999999993" customHeight="1" x14ac:dyDescent="0.2">
      <c r="A208" s="2" t="s">
        <v>179</v>
      </c>
      <c r="B208" s="2">
        <v>8</v>
      </c>
      <c r="C208" s="2" t="s">
        <v>226</v>
      </c>
      <c r="D208" s="1">
        <v>43</v>
      </c>
      <c r="F208" s="1">
        <v>7</v>
      </c>
      <c r="H208" s="1">
        <v>1</v>
      </c>
      <c r="J208" s="1">
        <v>-6</v>
      </c>
      <c r="L208" s="1">
        <v>0</v>
      </c>
      <c r="N208" s="1">
        <v>0</v>
      </c>
      <c r="O208" s="1">
        <v>45</v>
      </c>
      <c r="P208" s="1">
        <v>2</v>
      </c>
      <c r="Q208" s="8">
        <v>4.6511627906976744E-2</v>
      </c>
      <c r="S208" s="6">
        <v>0</v>
      </c>
      <c r="T208" s="6">
        <v>0</v>
      </c>
      <c r="U208" s="6">
        <v>1680</v>
      </c>
    </row>
    <row r="209" spans="1:22" ht="9.9499999999999993" customHeight="1" x14ac:dyDescent="0.2">
      <c r="A209" s="2" t="s">
        <v>179</v>
      </c>
      <c r="B209" s="2">
        <v>9</v>
      </c>
      <c r="C209" s="2" t="s">
        <v>227</v>
      </c>
      <c r="D209" s="1">
        <v>32</v>
      </c>
      <c r="F209" s="1">
        <v>2</v>
      </c>
      <c r="H209" s="1">
        <v>0</v>
      </c>
      <c r="J209" s="1">
        <v>0</v>
      </c>
      <c r="L209" s="1">
        <v>0</v>
      </c>
      <c r="N209" s="1">
        <v>0</v>
      </c>
      <c r="O209" s="1">
        <v>34</v>
      </c>
      <c r="P209" s="1">
        <v>2</v>
      </c>
      <c r="Q209" s="8">
        <v>6.25E-2</v>
      </c>
      <c r="S209" s="6">
        <v>0</v>
      </c>
      <c r="T209" s="6">
        <v>0</v>
      </c>
      <c r="U209" s="6">
        <v>1000</v>
      </c>
    </row>
    <row r="210" spans="1:22" ht="9.9499999999999993" customHeight="1" x14ac:dyDescent="0.2">
      <c r="A210" s="2" t="s">
        <v>179</v>
      </c>
      <c r="B210" s="2">
        <v>9</v>
      </c>
      <c r="C210" s="2" t="s">
        <v>228</v>
      </c>
      <c r="D210" s="1">
        <v>8</v>
      </c>
      <c r="F210" s="1">
        <v>11</v>
      </c>
      <c r="H210" s="1">
        <v>0</v>
      </c>
      <c r="J210" s="1">
        <v>0</v>
      </c>
      <c r="L210" s="1">
        <v>0</v>
      </c>
      <c r="N210" s="1">
        <v>0</v>
      </c>
      <c r="O210" s="1">
        <v>19</v>
      </c>
      <c r="P210" s="1">
        <v>11</v>
      </c>
      <c r="Q210" s="8">
        <v>1.375</v>
      </c>
      <c r="S210" s="6">
        <v>505.4</v>
      </c>
      <c r="T210" s="6">
        <v>0</v>
      </c>
    </row>
    <row r="211" spans="1:22" ht="9.9499999999999993" customHeight="1" x14ac:dyDescent="0.2">
      <c r="A211" s="2" t="s">
        <v>179</v>
      </c>
      <c r="B211" s="2">
        <v>9</v>
      </c>
      <c r="C211" s="2" t="s">
        <v>229</v>
      </c>
      <c r="D211" s="1">
        <v>25</v>
      </c>
      <c r="F211" s="1">
        <v>0</v>
      </c>
      <c r="H211" s="1">
        <v>0</v>
      </c>
      <c r="J211" s="1">
        <v>0</v>
      </c>
      <c r="L211" s="1">
        <v>0</v>
      </c>
      <c r="M211" s="1">
        <v>-1</v>
      </c>
      <c r="N211" s="1">
        <v>-1</v>
      </c>
      <c r="O211" s="1">
        <v>24</v>
      </c>
      <c r="P211" s="1">
        <v>-1</v>
      </c>
      <c r="Q211" s="8">
        <v>-0.04</v>
      </c>
      <c r="S211" s="6">
        <v>0</v>
      </c>
      <c r="T211" s="6">
        <v>0</v>
      </c>
    </row>
    <row r="212" spans="1:22" ht="9.9499999999999993" customHeight="1" x14ac:dyDescent="0.2">
      <c r="A212" s="2" t="s">
        <v>179</v>
      </c>
      <c r="B212" s="2">
        <v>9</v>
      </c>
      <c r="C212" s="2" t="s">
        <v>230</v>
      </c>
      <c r="D212" s="1">
        <v>42</v>
      </c>
      <c r="F212" s="1">
        <v>1</v>
      </c>
      <c r="H212" s="1">
        <v>0</v>
      </c>
      <c r="I212" s="1">
        <v>-2</v>
      </c>
      <c r="J212" s="1">
        <v>-4</v>
      </c>
      <c r="L212" s="1">
        <v>-1</v>
      </c>
      <c r="M212" s="1">
        <v>-1</v>
      </c>
      <c r="N212" s="1">
        <v>-3</v>
      </c>
      <c r="O212" s="1">
        <v>35</v>
      </c>
      <c r="P212" s="1">
        <v>-7</v>
      </c>
      <c r="Q212" s="8">
        <v>-0.16666666666666666</v>
      </c>
      <c r="S212" s="6">
        <v>0</v>
      </c>
      <c r="T212" s="6">
        <v>0</v>
      </c>
      <c r="U212" s="6">
        <v>150</v>
      </c>
    </row>
    <row r="213" spans="1:22" ht="9.9499999999999993" customHeight="1" x14ac:dyDescent="0.2">
      <c r="A213" s="2" t="s">
        <v>179</v>
      </c>
      <c r="B213" s="2">
        <v>10</v>
      </c>
      <c r="C213" s="2" t="s">
        <v>231</v>
      </c>
      <c r="D213" s="1">
        <v>4</v>
      </c>
      <c r="F213" s="1">
        <v>0</v>
      </c>
      <c r="H213" s="1">
        <v>0</v>
      </c>
      <c r="J213" s="1">
        <v>0</v>
      </c>
      <c r="L213" s="1">
        <v>0</v>
      </c>
      <c r="N213" s="1">
        <v>0</v>
      </c>
      <c r="O213" s="1">
        <v>4</v>
      </c>
      <c r="P213" s="1">
        <v>0</v>
      </c>
      <c r="Q213" s="8">
        <v>0</v>
      </c>
      <c r="S213" s="6">
        <v>0</v>
      </c>
      <c r="T213" s="6">
        <v>0</v>
      </c>
    </row>
    <row r="214" spans="1:22" ht="9.9499999999999993" customHeight="1" x14ac:dyDescent="0.2">
      <c r="A214" s="2" t="s">
        <v>179</v>
      </c>
      <c r="B214" s="2">
        <v>10</v>
      </c>
      <c r="C214" s="2" t="s">
        <v>232</v>
      </c>
      <c r="D214" s="1">
        <v>9</v>
      </c>
      <c r="F214" s="1">
        <v>0</v>
      </c>
      <c r="H214" s="1">
        <v>0</v>
      </c>
      <c r="J214" s="1">
        <v>0</v>
      </c>
      <c r="L214" s="1">
        <v>0</v>
      </c>
      <c r="N214" s="1">
        <v>0</v>
      </c>
      <c r="O214" s="1">
        <v>9</v>
      </c>
      <c r="P214" s="1">
        <v>0</v>
      </c>
      <c r="Q214" s="8">
        <v>0</v>
      </c>
      <c r="S214" s="6">
        <v>0</v>
      </c>
      <c r="T214" s="6">
        <v>0</v>
      </c>
    </row>
    <row r="215" spans="1:22" ht="9.9499999999999993" customHeight="1" x14ac:dyDescent="0.2">
      <c r="A215" s="2" t="s">
        <v>179</v>
      </c>
      <c r="B215" s="2">
        <v>10</v>
      </c>
      <c r="C215" s="2" t="s">
        <v>233</v>
      </c>
      <c r="D215" s="1">
        <v>5</v>
      </c>
      <c r="F215" s="1">
        <v>0</v>
      </c>
      <c r="H215" s="1">
        <v>0</v>
      </c>
      <c r="J215" s="1">
        <v>0</v>
      </c>
      <c r="L215" s="1">
        <v>0</v>
      </c>
      <c r="N215" s="1">
        <v>0</v>
      </c>
      <c r="O215" s="1">
        <v>5</v>
      </c>
      <c r="P215" s="1">
        <v>0</v>
      </c>
      <c r="Q215" s="8">
        <v>0</v>
      </c>
      <c r="S215" s="6">
        <v>0</v>
      </c>
      <c r="T215" s="6">
        <v>0</v>
      </c>
      <c r="U215" s="6">
        <v>1500</v>
      </c>
      <c r="V215" s="6">
        <v>500</v>
      </c>
    </row>
    <row r="216" spans="1:22" ht="9.9499999999999993" customHeight="1" x14ac:dyDescent="0.2">
      <c r="A216" s="2" t="s">
        <v>179</v>
      </c>
      <c r="B216" s="2">
        <v>11</v>
      </c>
      <c r="C216" s="2" t="s">
        <v>234</v>
      </c>
      <c r="D216" s="1">
        <v>6</v>
      </c>
      <c r="F216" s="1">
        <v>0</v>
      </c>
      <c r="H216" s="1">
        <v>0</v>
      </c>
      <c r="J216" s="1">
        <v>0</v>
      </c>
      <c r="L216" s="1">
        <v>0</v>
      </c>
      <c r="N216" s="1">
        <v>0</v>
      </c>
      <c r="O216" s="1">
        <v>6</v>
      </c>
      <c r="P216" s="1">
        <v>0</v>
      </c>
      <c r="Q216" s="8">
        <v>0</v>
      </c>
      <c r="S216" s="6">
        <v>79.8</v>
      </c>
      <c r="T216" s="6">
        <v>0</v>
      </c>
    </row>
    <row r="217" spans="1:22" ht="9.9499999999999993" customHeight="1" x14ac:dyDescent="0.2">
      <c r="A217" s="2" t="s">
        <v>179</v>
      </c>
      <c r="B217" s="2">
        <v>11</v>
      </c>
      <c r="C217" s="2" t="s">
        <v>235</v>
      </c>
      <c r="D217" s="1">
        <v>12</v>
      </c>
      <c r="F217" s="1">
        <v>0</v>
      </c>
      <c r="H217" s="1">
        <v>0</v>
      </c>
      <c r="J217" s="1">
        <v>-1</v>
      </c>
      <c r="L217" s="1">
        <v>0</v>
      </c>
      <c r="N217" s="1">
        <v>0</v>
      </c>
      <c r="O217" s="1">
        <v>11</v>
      </c>
      <c r="P217" s="1">
        <v>-1</v>
      </c>
      <c r="Q217" s="8">
        <v>-8.3333333333333329E-2</v>
      </c>
      <c r="S217" s="6">
        <v>0</v>
      </c>
      <c r="T217" s="6">
        <v>0</v>
      </c>
      <c r="U217" s="6">
        <v>700</v>
      </c>
    </row>
    <row r="218" spans="1:22" ht="9.9499999999999993" customHeight="1" x14ac:dyDescent="0.2">
      <c r="A218" s="2" t="s">
        <v>179</v>
      </c>
      <c r="B218" s="2">
        <v>11</v>
      </c>
      <c r="C218" s="2" t="s">
        <v>236</v>
      </c>
      <c r="D218" s="1">
        <v>13</v>
      </c>
      <c r="E218" s="1">
        <v>1</v>
      </c>
      <c r="F218" s="1">
        <v>2</v>
      </c>
      <c r="H218" s="1">
        <v>0</v>
      </c>
      <c r="J218" s="1">
        <v>0</v>
      </c>
      <c r="L218" s="1">
        <v>-1</v>
      </c>
      <c r="N218" s="1">
        <v>0</v>
      </c>
      <c r="O218" s="1">
        <v>14</v>
      </c>
      <c r="P218" s="1">
        <v>1</v>
      </c>
      <c r="Q218" s="8">
        <v>7.6923076923076927E-2</v>
      </c>
      <c r="S218" s="6">
        <v>0</v>
      </c>
      <c r="T218" s="6">
        <v>0</v>
      </c>
      <c r="U218" s="6">
        <v>1000</v>
      </c>
    </row>
    <row r="219" spans="1:22" ht="9.9499999999999993" customHeight="1" x14ac:dyDescent="0.2">
      <c r="A219" s="2" t="s">
        <v>179</v>
      </c>
      <c r="B219" s="2">
        <v>11</v>
      </c>
      <c r="C219" s="2" t="s">
        <v>237</v>
      </c>
      <c r="D219" s="1">
        <v>6</v>
      </c>
      <c r="F219" s="1">
        <v>0</v>
      </c>
      <c r="H219" s="1">
        <v>0</v>
      </c>
      <c r="J219" s="1">
        <v>0</v>
      </c>
      <c r="L219" s="1">
        <v>0</v>
      </c>
      <c r="N219" s="1">
        <v>0</v>
      </c>
      <c r="O219" s="1">
        <v>6</v>
      </c>
      <c r="P219" s="1">
        <v>0</v>
      </c>
      <c r="Q219" s="8">
        <v>0</v>
      </c>
      <c r="S219" s="6">
        <v>0</v>
      </c>
      <c r="T219" s="6">
        <v>0</v>
      </c>
      <c r="U219" s="6">
        <v>700</v>
      </c>
      <c r="V219" s="6">
        <v>250</v>
      </c>
    </row>
    <row r="220" spans="1:22" ht="9.9499999999999993" customHeight="1" x14ac:dyDescent="0.2">
      <c r="A220" s="2" t="s">
        <v>179</v>
      </c>
      <c r="B220" s="2">
        <v>11</v>
      </c>
      <c r="C220" s="2" t="s">
        <v>238</v>
      </c>
      <c r="D220" s="1">
        <v>51</v>
      </c>
      <c r="F220" s="1">
        <v>2</v>
      </c>
      <c r="H220" s="1">
        <v>3</v>
      </c>
      <c r="J220" s="1">
        <v>-5</v>
      </c>
      <c r="L220" s="1">
        <v>0</v>
      </c>
      <c r="N220" s="1">
        <v>0</v>
      </c>
      <c r="O220" s="1">
        <v>51</v>
      </c>
      <c r="P220" s="1">
        <v>0</v>
      </c>
      <c r="Q220" s="8">
        <v>0</v>
      </c>
      <c r="S220" s="6">
        <v>0</v>
      </c>
      <c r="T220" s="6">
        <v>0</v>
      </c>
      <c r="U220" s="6">
        <v>18977.25</v>
      </c>
    </row>
    <row r="221" spans="1:22" ht="9.9499999999999993" customHeight="1" x14ac:dyDescent="0.2">
      <c r="A221" s="2" t="s">
        <v>179</v>
      </c>
      <c r="B221" s="2">
        <v>11</v>
      </c>
      <c r="C221" s="2" t="s">
        <v>239</v>
      </c>
      <c r="D221" s="1">
        <v>36</v>
      </c>
      <c r="F221" s="1">
        <v>0</v>
      </c>
      <c r="H221" s="1">
        <v>0</v>
      </c>
      <c r="J221" s="1">
        <v>-5</v>
      </c>
      <c r="L221" s="1">
        <v>0</v>
      </c>
      <c r="N221" s="1">
        <v>0</v>
      </c>
      <c r="O221" s="1">
        <v>31</v>
      </c>
      <c r="P221" s="1">
        <v>-5</v>
      </c>
      <c r="Q221" s="8">
        <v>-0.1388888888888889</v>
      </c>
      <c r="S221" s="6">
        <v>0</v>
      </c>
      <c r="T221" s="6">
        <v>0</v>
      </c>
      <c r="U221" s="6">
        <v>150</v>
      </c>
    </row>
    <row r="222" spans="1:22" ht="9.9499999999999993" customHeight="1" x14ac:dyDescent="0.2">
      <c r="A222" s="2" t="s">
        <v>179</v>
      </c>
      <c r="B222" s="2">
        <v>11</v>
      </c>
      <c r="C222" s="2" t="s">
        <v>240</v>
      </c>
      <c r="D222" s="1">
        <v>16</v>
      </c>
      <c r="F222" s="1">
        <v>0</v>
      </c>
      <c r="H222" s="1">
        <v>0</v>
      </c>
      <c r="J222" s="1">
        <v>0</v>
      </c>
      <c r="L222" s="1">
        <v>0</v>
      </c>
      <c r="N222" s="1">
        <v>0</v>
      </c>
      <c r="O222" s="1">
        <v>16</v>
      </c>
      <c r="P222" s="1">
        <v>0</v>
      </c>
      <c r="Q222" s="8">
        <v>0</v>
      </c>
      <c r="S222" s="6">
        <v>0</v>
      </c>
      <c r="T222" s="6">
        <v>0</v>
      </c>
      <c r="U222" s="6">
        <v>1150</v>
      </c>
    </row>
    <row r="223" spans="1:22" s="4" customFormat="1" ht="9.9499999999999993" customHeight="1" x14ac:dyDescent="0.2">
      <c r="A223" s="3"/>
      <c r="B223" s="3"/>
      <c r="C223" s="3" t="s">
        <v>117</v>
      </c>
      <c r="D223" s="4">
        <v>1671</v>
      </c>
      <c r="E223" s="4">
        <v>15</v>
      </c>
      <c r="F223" s="4">
        <v>145</v>
      </c>
      <c r="G223" s="4">
        <v>2</v>
      </c>
      <c r="H223" s="4">
        <v>12</v>
      </c>
      <c r="I223" s="4">
        <v>-5</v>
      </c>
      <c r="J223" s="4">
        <v>-138</v>
      </c>
      <c r="K223" s="4">
        <v>-2</v>
      </c>
      <c r="L223" s="4">
        <v>-4</v>
      </c>
      <c r="M223" s="4">
        <v>-6</v>
      </c>
      <c r="N223" s="4">
        <v>-22</v>
      </c>
      <c r="O223" s="4">
        <v>1664</v>
      </c>
      <c r="P223" s="4">
        <v>-7</v>
      </c>
      <c r="Q223" s="7"/>
      <c r="S223" s="5">
        <f>SUMIF(S162:S222,"&gt;0")</f>
        <v>2600.06</v>
      </c>
      <c r="T223" s="5">
        <v>984.28</v>
      </c>
      <c r="U223" s="5">
        <v>50048.18</v>
      </c>
      <c r="V223" s="5">
        <v>7190</v>
      </c>
    </row>
    <row r="225" spans="1:22" s="11" customFormat="1" ht="9.9499999999999993" customHeight="1" x14ac:dyDescent="0.2">
      <c r="A225" s="3"/>
      <c r="B225" s="3"/>
      <c r="C225" s="3"/>
      <c r="Q225" s="12"/>
      <c r="S225" s="9" t="s">
        <v>0</v>
      </c>
      <c r="T225" s="9" t="s">
        <v>0</v>
      </c>
      <c r="U225" s="9"/>
      <c r="V225" s="9"/>
    </row>
    <row r="226" spans="1:22" s="11" customFormat="1" ht="9.9499999999999993" customHeight="1" x14ac:dyDescent="0.2">
      <c r="A226" s="3" t="s">
        <v>3</v>
      </c>
      <c r="B226" s="3" t="s">
        <v>4</v>
      </c>
      <c r="C226" s="3" t="s">
        <v>2</v>
      </c>
      <c r="D226" s="11" t="s">
        <v>5</v>
      </c>
      <c r="E226" s="11" t="s">
        <v>6</v>
      </c>
      <c r="F226" s="11" t="s">
        <v>7</v>
      </c>
      <c r="G226" s="11" t="s">
        <v>6</v>
      </c>
      <c r="H226" s="11" t="s">
        <v>7</v>
      </c>
      <c r="I226" s="11" t="s">
        <v>6</v>
      </c>
      <c r="J226" s="11" t="s">
        <v>7</v>
      </c>
      <c r="K226" s="11" t="s">
        <v>6</v>
      </c>
      <c r="L226" s="11" t="s">
        <v>7</v>
      </c>
      <c r="M226" s="11" t="s">
        <v>6</v>
      </c>
      <c r="N226" s="11" t="s">
        <v>7</v>
      </c>
      <c r="O226" s="11" t="s">
        <v>8</v>
      </c>
      <c r="P226" s="11" t="s">
        <v>9</v>
      </c>
      <c r="Q226" s="12" t="s">
        <v>10</v>
      </c>
      <c r="R226" s="11" t="s">
        <v>11</v>
      </c>
      <c r="S226" s="9" t="s">
        <v>12</v>
      </c>
      <c r="T226" s="9" t="s">
        <v>12</v>
      </c>
      <c r="U226" s="10" t="s">
        <v>13</v>
      </c>
      <c r="V226" s="10"/>
    </row>
    <row r="227" spans="1:22" s="11" customFormat="1" ht="9.9499999999999993" customHeight="1" x14ac:dyDescent="0.2">
      <c r="D227" s="13">
        <v>45838</v>
      </c>
      <c r="E227" s="11" t="s">
        <v>14</v>
      </c>
      <c r="F227" s="11" t="s">
        <v>15</v>
      </c>
      <c r="G227" s="11" t="s">
        <v>16</v>
      </c>
      <c r="H227" s="11" t="s">
        <v>16</v>
      </c>
      <c r="I227" s="11" t="s">
        <v>17</v>
      </c>
      <c r="J227" s="11" t="s">
        <v>18</v>
      </c>
      <c r="K227" s="11" t="s">
        <v>19</v>
      </c>
      <c r="L227" s="11" t="s">
        <v>19</v>
      </c>
      <c r="M227" s="11" t="s">
        <v>20</v>
      </c>
      <c r="N227" s="11" t="s">
        <v>20</v>
      </c>
      <c r="O227" s="14">
        <v>39141</v>
      </c>
      <c r="P227" s="11" t="s">
        <v>1</v>
      </c>
      <c r="Q227" s="12" t="s">
        <v>8</v>
      </c>
      <c r="S227" s="9" t="s">
        <v>21</v>
      </c>
      <c r="T227" s="9" t="s">
        <v>22</v>
      </c>
      <c r="U227" s="9" t="s">
        <v>23</v>
      </c>
      <c r="V227" s="9" t="s">
        <v>24</v>
      </c>
    </row>
    <row r="228" spans="1:22" ht="9.9499999999999993" customHeight="1" x14ac:dyDescent="0.2">
      <c r="A228" s="2" t="s">
        <v>241</v>
      </c>
      <c r="B228" s="2">
        <v>1</v>
      </c>
      <c r="C228" s="2" t="s">
        <v>242</v>
      </c>
      <c r="D228" s="1">
        <v>45</v>
      </c>
      <c r="E228" s="1">
        <v>1</v>
      </c>
      <c r="F228" s="1">
        <v>2</v>
      </c>
      <c r="G228" s="1">
        <v>1</v>
      </c>
      <c r="H228" s="1">
        <v>1</v>
      </c>
      <c r="J228" s="1">
        <v>-7</v>
      </c>
      <c r="L228" s="1">
        <v>0</v>
      </c>
      <c r="N228" s="1">
        <v>0</v>
      </c>
      <c r="O228" s="1">
        <v>41</v>
      </c>
      <c r="P228" s="1">
        <v>-4</v>
      </c>
      <c r="Q228" s="8">
        <v>-8.8888888888888892E-2</v>
      </c>
      <c r="S228" s="6">
        <v>0</v>
      </c>
      <c r="T228" s="6">
        <v>0</v>
      </c>
      <c r="U228" s="6">
        <v>1810</v>
      </c>
    </row>
    <row r="229" spans="1:22" ht="9.9499999999999993" customHeight="1" x14ac:dyDescent="0.2">
      <c r="A229" s="2" t="s">
        <v>241</v>
      </c>
      <c r="B229" s="2">
        <v>1</v>
      </c>
      <c r="C229" s="2" t="s">
        <v>243</v>
      </c>
      <c r="D229" s="1">
        <v>12</v>
      </c>
      <c r="F229" s="1">
        <v>0</v>
      </c>
      <c r="H229" s="1">
        <v>0</v>
      </c>
      <c r="J229" s="1">
        <v>0</v>
      </c>
      <c r="L229" s="1">
        <v>0</v>
      </c>
      <c r="N229" s="1">
        <v>0</v>
      </c>
      <c r="O229" s="1">
        <v>12</v>
      </c>
      <c r="P229" s="1">
        <v>0</v>
      </c>
      <c r="Q229" s="8">
        <v>0</v>
      </c>
      <c r="S229" s="6">
        <v>152.94999999999999</v>
      </c>
      <c r="T229" s="6">
        <v>0</v>
      </c>
    </row>
    <row r="230" spans="1:22" ht="9.9499999999999993" customHeight="1" x14ac:dyDescent="0.2">
      <c r="A230" s="2" t="s">
        <v>241</v>
      </c>
      <c r="B230" s="2">
        <v>1</v>
      </c>
      <c r="C230" s="2" t="s">
        <v>244</v>
      </c>
      <c r="D230" s="1">
        <v>17</v>
      </c>
      <c r="F230" s="1">
        <v>0</v>
      </c>
      <c r="H230" s="1">
        <v>0</v>
      </c>
      <c r="J230" s="1">
        <v>-4</v>
      </c>
      <c r="L230" s="1">
        <v>0</v>
      </c>
      <c r="N230" s="1">
        <v>0</v>
      </c>
      <c r="O230" s="1">
        <v>13</v>
      </c>
      <c r="P230" s="1">
        <v>-4</v>
      </c>
      <c r="Q230" s="8">
        <v>-0.23529411764705882</v>
      </c>
      <c r="S230" s="6">
        <v>0</v>
      </c>
      <c r="T230" s="6">
        <v>0</v>
      </c>
    </row>
    <row r="231" spans="1:22" ht="9.9499999999999993" customHeight="1" x14ac:dyDescent="0.2">
      <c r="A231" s="2" t="s">
        <v>241</v>
      </c>
      <c r="B231" s="2">
        <v>1</v>
      </c>
      <c r="C231" s="2" t="s">
        <v>245</v>
      </c>
      <c r="D231" s="1">
        <v>75</v>
      </c>
      <c r="F231" s="1">
        <v>1</v>
      </c>
      <c r="H231" s="1">
        <v>0</v>
      </c>
      <c r="I231" s="1">
        <v>-1</v>
      </c>
      <c r="J231" s="1">
        <v>-6</v>
      </c>
      <c r="L231" s="1">
        <v>-1</v>
      </c>
      <c r="N231" s="1">
        <v>-1</v>
      </c>
      <c r="O231" s="1">
        <v>68</v>
      </c>
      <c r="P231" s="1">
        <v>-7</v>
      </c>
      <c r="Q231" s="8">
        <v>-9.3333333333333338E-2</v>
      </c>
      <c r="S231" s="6">
        <v>0</v>
      </c>
      <c r="T231" s="6">
        <v>0</v>
      </c>
      <c r="U231" s="6">
        <v>1300</v>
      </c>
    </row>
    <row r="232" spans="1:22" ht="9.9499999999999993" customHeight="1" x14ac:dyDescent="0.2">
      <c r="A232" s="2" t="s">
        <v>241</v>
      </c>
      <c r="B232" s="2">
        <v>1</v>
      </c>
      <c r="C232" s="2" t="s">
        <v>246</v>
      </c>
      <c r="S232" s="6">
        <v>0</v>
      </c>
      <c r="T232" s="6">
        <v>0</v>
      </c>
    </row>
    <row r="233" spans="1:22" ht="9.9499999999999993" customHeight="1" x14ac:dyDescent="0.2">
      <c r="A233" s="2" t="s">
        <v>241</v>
      </c>
      <c r="B233" s="2">
        <v>1</v>
      </c>
      <c r="C233" s="2" t="s">
        <v>247</v>
      </c>
      <c r="D233" s="1">
        <v>9</v>
      </c>
      <c r="F233" s="1">
        <v>1</v>
      </c>
      <c r="H233" s="1">
        <v>0</v>
      </c>
      <c r="J233" s="1">
        <v>-2</v>
      </c>
      <c r="L233" s="1">
        <v>0</v>
      </c>
      <c r="N233" s="1">
        <v>0</v>
      </c>
      <c r="O233" s="1">
        <v>8</v>
      </c>
      <c r="P233" s="1">
        <v>-1</v>
      </c>
      <c r="Q233" s="8">
        <v>-0.1111111111111111</v>
      </c>
      <c r="S233" s="6">
        <v>0</v>
      </c>
      <c r="T233" s="6">
        <v>0</v>
      </c>
      <c r="V233" s="6">
        <v>50</v>
      </c>
    </row>
    <row r="234" spans="1:22" ht="9.9499999999999993" customHeight="1" x14ac:dyDescent="0.2">
      <c r="A234" s="2" t="s">
        <v>241</v>
      </c>
      <c r="B234" s="2">
        <v>1</v>
      </c>
      <c r="C234" s="2" t="s">
        <v>248</v>
      </c>
      <c r="D234" s="1">
        <v>9</v>
      </c>
      <c r="F234" s="1">
        <v>0</v>
      </c>
      <c r="H234" s="1">
        <v>0</v>
      </c>
      <c r="J234" s="1">
        <v>-1</v>
      </c>
      <c r="K234" s="1">
        <v>-1</v>
      </c>
      <c r="L234" s="1">
        <v>-1</v>
      </c>
      <c r="N234" s="1">
        <v>-1</v>
      </c>
      <c r="O234" s="1">
        <v>6</v>
      </c>
      <c r="P234" s="1">
        <v>-3</v>
      </c>
      <c r="Q234" s="8">
        <v>-0.33333333333333331</v>
      </c>
      <c r="S234" s="6">
        <v>0</v>
      </c>
      <c r="T234" s="6">
        <v>0</v>
      </c>
      <c r="U234" s="6">
        <v>1736.19</v>
      </c>
      <c r="V234" s="6">
        <v>100</v>
      </c>
    </row>
    <row r="235" spans="1:22" ht="9.9499999999999993" customHeight="1" x14ac:dyDescent="0.2">
      <c r="A235" s="2" t="s">
        <v>241</v>
      </c>
      <c r="B235" s="2">
        <v>2</v>
      </c>
      <c r="C235" s="2" t="s">
        <v>249</v>
      </c>
      <c r="D235" s="1">
        <v>13</v>
      </c>
      <c r="F235" s="1">
        <v>5</v>
      </c>
      <c r="H235" s="1">
        <v>0</v>
      </c>
      <c r="J235" s="1">
        <v>0</v>
      </c>
      <c r="L235" s="1">
        <v>0</v>
      </c>
      <c r="N235" s="1">
        <v>-1</v>
      </c>
      <c r="O235" s="1">
        <v>17</v>
      </c>
      <c r="P235" s="1">
        <v>4</v>
      </c>
      <c r="Q235" s="8">
        <v>0.30769230769230771</v>
      </c>
      <c r="S235" s="6">
        <v>0</v>
      </c>
      <c r="T235" s="6">
        <v>0</v>
      </c>
      <c r="U235" s="6">
        <v>38</v>
      </c>
    </row>
    <row r="236" spans="1:22" ht="9.9499999999999993" customHeight="1" x14ac:dyDescent="0.2">
      <c r="A236" s="2" t="s">
        <v>241</v>
      </c>
      <c r="B236" s="2">
        <v>2</v>
      </c>
      <c r="C236" s="2" t="s">
        <v>250</v>
      </c>
      <c r="D236" s="1">
        <v>68</v>
      </c>
      <c r="E236" s="1">
        <v>3</v>
      </c>
      <c r="F236" s="1">
        <v>13</v>
      </c>
      <c r="H236" s="1">
        <v>0</v>
      </c>
      <c r="J236" s="1">
        <v>0</v>
      </c>
      <c r="L236" s="1">
        <v>0</v>
      </c>
      <c r="N236" s="1">
        <v>0</v>
      </c>
      <c r="O236" s="1">
        <v>81</v>
      </c>
      <c r="P236" s="1">
        <v>13</v>
      </c>
      <c r="Q236" s="8">
        <v>0.19117647058823528</v>
      </c>
      <c r="S236" s="6">
        <v>0</v>
      </c>
      <c r="T236" s="6">
        <v>0</v>
      </c>
      <c r="U236" s="6">
        <v>12413</v>
      </c>
    </row>
    <row r="237" spans="1:22" ht="9.9499999999999993" customHeight="1" x14ac:dyDescent="0.2">
      <c r="A237" s="2" t="s">
        <v>241</v>
      </c>
      <c r="B237" s="2">
        <v>2</v>
      </c>
      <c r="C237" s="2" t="s">
        <v>251</v>
      </c>
      <c r="D237" s="1">
        <v>21</v>
      </c>
      <c r="F237" s="1">
        <v>0</v>
      </c>
      <c r="H237" s="1">
        <v>0</v>
      </c>
      <c r="J237" s="1">
        <v>0</v>
      </c>
      <c r="L237" s="1">
        <v>0</v>
      </c>
      <c r="N237" s="1">
        <v>0</v>
      </c>
      <c r="O237" s="1">
        <v>21</v>
      </c>
      <c r="P237" s="1">
        <v>0</v>
      </c>
      <c r="Q237" s="8">
        <v>0</v>
      </c>
      <c r="S237" s="6">
        <v>0</v>
      </c>
      <c r="T237" s="6">
        <v>0</v>
      </c>
      <c r="U237" s="6">
        <v>812</v>
      </c>
    </row>
    <row r="238" spans="1:22" ht="9.9499999999999993" customHeight="1" x14ac:dyDescent="0.2">
      <c r="A238" s="2" t="s">
        <v>241</v>
      </c>
      <c r="B238" s="2">
        <v>2</v>
      </c>
      <c r="C238" s="2" t="s">
        <v>252</v>
      </c>
      <c r="D238" s="1">
        <v>18</v>
      </c>
      <c r="F238" s="1">
        <v>3</v>
      </c>
      <c r="H238" s="1">
        <v>1</v>
      </c>
      <c r="J238" s="1">
        <v>-1</v>
      </c>
      <c r="L238" s="1">
        <v>0</v>
      </c>
      <c r="N238" s="1">
        <v>0</v>
      </c>
      <c r="O238" s="1">
        <v>21</v>
      </c>
      <c r="P238" s="1">
        <v>3</v>
      </c>
      <c r="Q238" s="8">
        <v>0.16666666666666666</v>
      </c>
      <c r="S238" s="6">
        <v>0</v>
      </c>
      <c r="T238" s="6">
        <v>0</v>
      </c>
    </row>
    <row r="239" spans="1:22" ht="9.9499999999999993" customHeight="1" x14ac:dyDescent="0.2">
      <c r="A239" s="2" t="s">
        <v>241</v>
      </c>
      <c r="B239" s="2">
        <v>2</v>
      </c>
      <c r="C239" s="2" t="s">
        <v>253</v>
      </c>
      <c r="D239" s="1">
        <v>11</v>
      </c>
      <c r="F239" s="1">
        <v>0</v>
      </c>
      <c r="H239" s="1">
        <v>0</v>
      </c>
      <c r="J239" s="1">
        <v>0</v>
      </c>
      <c r="L239" s="1">
        <v>0</v>
      </c>
      <c r="N239" s="1">
        <v>0</v>
      </c>
      <c r="O239" s="1">
        <v>11</v>
      </c>
      <c r="P239" s="1">
        <v>0</v>
      </c>
      <c r="Q239" s="8">
        <v>0</v>
      </c>
      <c r="S239" s="6">
        <v>0</v>
      </c>
      <c r="T239" s="6">
        <v>0</v>
      </c>
      <c r="U239" s="6">
        <v>262</v>
      </c>
      <c r="V239" s="6">
        <v>100</v>
      </c>
    </row>
    <row r="240" spans="1:22" ht="9.9499999999999993" customHeight="1" x14ac:dyDescent="0.2">
      <c r="A240" s="2" t="s">
        <v>241</v>
      </c>
      <c r="B240" s="2">
        <v>3</v>
      </c>
      <c r="C240" s="2" t="s">
        <v>254</v>
      </c>
      <c r="D240" s="1">
        <v>8</v>
      </c>
      <c r="F240" s="1">
        <v>2</v>
      </c>
      <c r="H240" s="1">
        <v>0</v>
      </c>
      <c r="J240" s="1">
        <v>-2</v>
      </c>
      <c r="L240" s="1">
        <v>-4</v>
      </c>
      <c r="N240" s="1">
        <v>0</v>
      </c>
      <c r="O240" s="1">
        <v>4</v>
      </c>
      <c r="P240" s="1">
        <v>-4</v>
      </c>
      <c r="Q240" s="8">
        <v>-0.5</v>
      </c>
      <c r="S240" s="6">
        <v>0.9</v>
      </c>
      <c r="T240" s="6">
        <v>0</v>
      </c>
      <c r="U240" s="6">
        <v>20</v>
      </c>
    </row>
    <row r="241" spans="1:22" ht="9.9499999999999993" customHeight="1" x14ac:dyDescent="0.2">
      <c r="A241" s="2" t="s">
        <v>241</v>
      </c>
      <c r="B241" s="2">
        <v>3</v>
      </c>
      <c r="C241" s="2" t="s">
        <v>255</v>
      </c>
      <c r="D241" s="1">
        <v>23</v>
      </c>
      <c r="E241" s="1">
        <v>1</v>
      </c>
      <c r="F241" s="1">
        <v>4</v>
      </c>
      <c r="H241" s="1">
        <v>0</v>
      </c>
      <c r="J241" s="1">
        <v>-2</v>
      </c>
      <c r="L241" s="1">
        <v>-1</v>
      </c>
      <c r="N241" s="1">
        <v>0</v>
      </c>
      <c r="O241" s="1">
        <v>24</v>
      </c>
      <c r="P241" s="1">
        <v>1</v>
      </c>
      <c r="Q241" s="8">
        <v>4.3478260869565216E-2</v>
      </c>
      <c r="S241" s="6">
        <v>0</v>
      </c>
      <c r="T241" s="6">
        <v>0</v>
      </c>
    </row>
    <row r="242" spans="1:22" ht="9.9499999999999993" customHeight="1" x14ac:dyDescent="0.2">
      <c r="A242" s="2" t="s">
        <v>241</v>
      </c>
      <c r="B242" s="2">
        <v>3</v>
      </c>
      <c r="C242" s="2" t="s">
        <v>256</v>
      </c>
      <c r="D242" s="1">
        <v>14</v>
      </c>
      <c r="E242" s="1">
        <v>1</v>
      </c>
      <c r="F242" s="1">
        <v>9</v>
      </c>
      <c r="H242" s="1">
        <v>0</v>
      </c>
      <c r="J242" s="1">
        <v>-2</v>
      </c>
      <c r="L242" s="1">
        <v>0</v>
      </c>
      <c r="N242" s="1">
        <v>0</v>
      </c>
      <c r="O242" s="1">
        <v>21</v>
      </c>
      <c r="P242" s="1">
        <v>7</v>
      </c>
      <c r="Q242" s="8">
        <v>0.5</v>
      </c>
      <c r="S242" s="6">
        <v>319.08999999999997</v>
      </c>
      <c r="T242" s="6">
        <v>0</v>
      </c>
      <c r="U242" s="6">
        <v>200</v>
      </c>
    </row>
    <row r="243" spans="1:22" ht="9.9499999999999993" customHeight="1" x14ac:dyDescent="0.2">
      <c r="A243" s="2" t="s">
        <v>241</v>
      </c>
      <c r="B243" s="2">
        <v>3</v>
      </c>
      <c r="C243" s="2" t="s">
        <v>257</v>
      </c>
      <c r="D243" s="1">
        <v>27</v>
      </c>
      <c r="F243" s="1">
        <v>3</v>
      </c>
      <c r="H243" s="1">
        <v>0</v>
      </c>
      <c r="J243" s="1">
        <v>0</v>
      </c>
      <c r="L243" s="1">
        <v>0</v>
      </c>
      <c r="N243" s="1">
        <v>0</v>
      </c>
      <c r="O243" s="1">
        <v>30</v>
      </c>
      <c r="P243" s="1">
        <v>3</v>
      </c>
      <c r="Q243" s="8">
        <v>0.1111111111111111</v>
      </c>
      <c r="S243" s="6">
        <v>0</v>
      </c>
      <c r="T243" s="6">
        <v>0</v>
      </c>
      <c r="U243" s="6">
        <v>140</v>
      </c>
    </row>
    <row r="244" spans="1:22" ht="9.9499999999999993" customHeight="1" x14ac:dyDescent="0.2">
      <c r="A244" s="2" t="s">
        <v>241</v>
      </c>
      <c r="B244" s="2">
        <v>3</v>
      </c>
      <c r="C244" s="2" t="s">
        <v>258</v>
      </c>
      <c r="D244" s="1">
        <v>9</v>
      </c>
      <c r="F244" s="1">
        <v>0</v>
      </c>
      <c r="H244" s="1">
        <v>0</v>
      </c>
      <c r="J244" s="1">
        <v>0</v>
      </c>
      <c r="L244" s="1">
        <v>0</v>
      </c>
      <c r="N244" s="1">
        <v>0</v>
      </c>
      <c r="O244" s="1">
        <v>9</v>
      </c>
      <c r="P244" s="1">
        <v>0</v>
      </c>
      <c r="Q244" s="8">
        <v>0</v>
      </c>
      <c r="S244" s="6">
        <v>119.7</v>
      </c>
      <c r="T244" s="6">
        <v>0</v>
      </c>
    </row>
    <row r="245" spans="1:22" ht="9.9499999999999993" customHeight="1" x14ac:dyDescent="0.2">
      <c r="A245" s="2" t="s">
        <v>241</v>
      </c>
      <c r="B245" s="2">
        <v>3</v>
      </c>
      <c r="C245" s="2" t="s">
        <v>259</v>
      </c>
      <c r="D245" s="1">
        <v>7</v>
      </c>
      <c r="F245" s="1">
        <v>2</v>
      </c>
      <c r="H245" s="1">
        <v>0</v>
      </c>
      <c r="J245" s="1">
        <v>0</v>
      </c>
      <c r="L245" s="1">
        <v>0</v>
      </c>
      <c r="N245" s="1">
        <v>0</v>
      </c>
      <c r="O245" s="1">
        <v>9</v>
      </c>
      <c r="P245" s="1">
        <v>2</v>
      </c>
      <c r="Q245" s="8">
        <v>0.2857142857142857</v>
      </c>
      <c r="S245" s="6">
        <v>0</v>
      </c>
      <c r="T245" s="6">
        <v>0</v>
      </c>
    </row>
    <row r="246" spans="1:22" ht="9.9499999999999993" customHeight="1" x14ac:dyDescent="0.2">
      <c r="A246" s="2" t="s">
        <v>241</v>
      </c>
      <c r="B246" s="2">
        <v>3</v>
      </c>
      <c r="C246" s="2" t="s">
        <v>260</v>
      </c>
      <c r="D246" s="1">
        <v>19</v>
      </c>
      <c r="F246" s="1">
        <v>0</v>
      </c>
      <c r="H246" s="1">
        <v>0</v>
      </c>
      <c r="J246" s="1">
        <v>-1</v>
      </c>
      <c r="L246" s="1">
        <v>0</v>
      </c>
      <c r="N246" s="1">
        <v>0</v>
      </c>
      <c r="O246" s="1">
        <v>18</v>
      </c>
      <c r="P246" s="1">
        <v>-1</v>
      </c>
      <c r="Q246" s="8">
        <v>-5.2631578947368418E-2</v>
      </c>
      <c r="S246" s="6">
        <v>0</v>
      </c>
      <c r="T246" s="6">
        <v>0</v>
      </c>
    </row>
    <row r="247" spans="1:22" ht="9.9499999999999993" customHeight="1" x14ac:dyDescent="0.2">
      <c r="A247" s="2" t="s">
        <v>241</v>
      </c>
      <c r="B247" s="2">
        <v>3</v>
      </c>
      <c r="C247" s="2" t="s">
        <v>261</v>
      </c>
      <c r="D247" s="1">
        <v>14</v>
      </c>
      <c r="F247" s="1">
        <v>0</v>
      </c>
      <c r="H247" s="1">
        <v>0</v>
      </c>
      <c r="J247" s="1">
        <v>-1</v>
      </c>
      <c r="L247" s="1">
        <v>0</v>
      </c>
      <c r="N247" s="1">
        <v>0</v>
      </c>
      <c r="O247" s="1">
        <v>13</v>
      </c>
      <c r="P247" s="1">
        <v>-1</v>
      </c>
      <c r="Q247" s="8">
        <v>-7.1428571428571425E-2</v>
      </c>
      <c r="S247" s="6">
        <v>0</v>
      </c>
      <c r="T247" s="6">
        <v>0</v>
      </c>
    </row>
    <row r="248" spans="1:22" ht="9.9499999999999993" customHeight="1" x14ac:dyDescent="0.2">
      <c r="A248" s="2" t="s">
        <v>241</v>
      </c>
      <c r="B248" s="2">
        <v>3</v>
      </c>
      <c r="C248" s="2" t="s">
        <v>262</v>
      </c>
      <c r="D248" s="1">
        <v>13</v>
      </c>
      <c r="F248" s="1">
        <v>2</v>
      </c>
      <c r="H248" s="1">
        <v>0</v>
      </c>
      <c r="J248" s="1">
        <v>0</v>
      </c>
      <c r="L248" s="1">
        <v>0</v>
      </c>
      <c r="N248" s="1">
        <v>0</v>
      </c>
      <c r="O248" s="1">
        <v>15</v>
      </c>
      <c r="P248" s="1">
        <v>2</v>
      </c>
      <c r="Q248" s="8">
        <v>0.15384615384615385</v>
      </c>
      <c r="S248" s="6">
        <v>0</v>
      </c>
      <c r="T248" s="6">
        <v>0</v>
      </c>
      <c r="U248" s="6">
        <v>250</v>
      </c>
      <c r="V248" s="6">
        <v>100</v>
      </c>
    </row>
    <row r="249" spans="1:22" ht="9.9499999999999993" customHeight="1" x14ac:dyDescent="0.2">
      <c r="A249" s="2" t="s">
        <v>241</v>
      </c>
      <c r="B249" s="2">
        <v>4</v>
      </c>
      <c r="C249" s="2" t="s">
        <v>263</v>
      </c>
      <c r="D249" s="1">
        <v>33</v>
      </c>
      <c r="F249" s="1">
        <v>4</v>
      </c>
      <c r="H249" s="1">
        <v>0</v>
      </c>
      <c r="J249" s="1">
        <v>-2</v>
      </c>
      <c r="L249" s="1">
        <v>0</v>
      </c>
      <c r="N249" s="1">
        <v>0</v>
      </c>
      <c r="O249" s="1">
        <v>35</v>
      </c>
      <c r="P249" s="1">
        <v>2</v>
      </c>
      <c r="Q249" s="8">
        <v>6.0606060606060608E-2</v>
      </c>
      <c r="S249" s="6">
        <v>0</v>
      </c>
      <c r="T249" s="6">
        <v>0</v>
      </c>
      <c r="U249" s="6">
        <v>200</v>
      </c>
    </row>
    <row r="250" spans="1:22" ht="9.9499999999999993" customHeight="1" x14ac:dyDescent="0.2">
      <c r="A250" s="2" t="s">
        <v>241</v>
      </c>
      <c r="B250" s="2">
        <v>4</v>
      </c>
      <c r="C250" s="2" t="s">
        <v>264</v>
      </c>
      <c r="D250" s="1">
        <v>13</v>
      </c>
      <c r="F250" s="1">
        <v>0</v>
      </c>
      <c r="H250" s="1">
        <v>0</v>
      </c>
      <c r="J250" s="1">
        <v>0</v>
      </c>
      <c r="L250" s="1">
        <v>0</v>
      </c>
      <c r="N250" s="1">
        <v>0</v>
      </c>
      <c r="O250" s="1">
        <v>13</v>
      </c>
      <c r="P250" s="1">
        <v>0</v>
      </c>
      <c r="Q250" s="8">
        <v>0</v>
      </c>
      <c r="S250" s="6">
        <v>0</v>
      </c>
      <c r="T250" s="6">
        <v>0</v>
      </c>
      <c r="U250" s="6">
        <v>10</v>
      </c>
    </row>
    <row r="251" spans="1:22" ht="9.9499999999999993" customHeight="1" x14ac:dyDescent="0.2">
      <c r="A251" s="2" t="s">
        <v>241</v>
      </c>
      <c r="B251" s="2">
        <v>4</v>
      </c>
      <c r="C251" s="2" t="s">
        <v>265</v>
      </c>
      <c r="D251" s="1">
        <v>43</v>
      </c>
      <c r="F251" s="1">
        <v>2</v>
      </c>
      <c r="H251" s="1">
        <v>0</v>
      </c>
      <c r="I251" s="1">
        <v>-4</v>
      </c>
      <c r="J251" s="1">
        <v>-7</v>
      </c>
      <c r="L251" s="1">
        <v>0</v>
      </c>
      <c r="N251" s="1">
        <v>0</v>
      </c>
      <c r="O251" s="1">
        <v>38</v>
      </c>
      <c r="P251" s="1">
        <v>-5</v>
      </c>
      <c r="Q251" s="8">
        <v>-0.11627906976744186</v>
      </c>
      <c r="S251" s="6">
        <v>0</v>
      </c>
      <c r="T251" s="6">
        <v>0</v>
      </c>
      <c r="U251" s="6">
        <v>1270</v>
      </c>
      <c r="V251" s="6">
        <v>600</v>
      </c>
    </row>
    <row r="252" spans="1:22" ht="9.9499999999999993" customHeight="1" x14ac:dyDescent="0.2">
      <c r="A252" s="2" t="s">
        <v>241</v>
      </c>
      <c r="B252" s="2">
        <v>4</v>
      </c>
      <c r="C252" s="2" t="s">
        <v>266</v>
      </c>
      <c r="D252" s="1">
        <v>29</v>
      </c>
      <c r="F252" s="1">
        <v>0</v>
      </c>
      <c r="H252" s="1">
        <v>0</v>
      </c>
      <c r="J252" s="1">
        <v>0</v>
      </c>
      <c r="L252" s="1">
        <v>0</v>
      </c>
      <c r="N252" s="1">
        <v>0</v>
      </c>
      <c r="O252" s="1">
        <v>29</v>
      </c>
      <c r="P252" s="1">
        <v>0</v>
      </c>
      <c r="Q252" s="8">
        <v>0</v>
      </c>
      <c r="S252" s="6">
        <v>0</v>
      </c>
      <c r="T252" s="6">
        <v>0</v>
      </c>
      <c r="U252" s="6">
        <v>756</v>
      </c>
    </row>
    <row r="253" spans="1:22" ht="9.9499999999999993" customHeight="1" x14ac:dyDescent="0.2">
      <c r="A253" s="2" t="s">
        <v>241</v>
      </c>
      <c r="B253" s="2">
        <v>4</v>
      </c>
      <c r="C253" s="2" t="s">
        <v>267</v>
      </c>
      <c r="D253" s="1">
        <v>13</v>
      </c>
      <c r="F253" s="1">
        <v>0</v>
      </c>
      <c r="H253" s="1">
        <v>0</v>
      </c>
      <c r="J253" s="1">
        <v>-2</v>
      </c>
      <c r="L253" s="1">
        <v>0</v>
      </c>
      <c r="N253" s="1">
        <v>0</v>
      </c>
      <c r="O253" s="1">
        <v>11</v>
      </c>
      <c r="P253" s="1">
        <v>-2</v>
      </c>
      <c r="Q253" s="8">
        <v>-0.15384615384615385</v>
      </c>
      <c r="S253" s="6">
        <v>0</v>
      </c>
      <c r="T253" s="6">
        <v>0</v>
      </c>
    </row>
    <row r="254" spans="1:22" ht="9.9499999999999993" customHeight="1" x14ac:dyDescent="0.2">
      <c r="A254" s="2" t="s">
        <v>241</v>
      </c>
      <c r="B254" s="2">
        <v>4</v>
      </c>
      <c r="C254" s="2" t="s">
        <v>268</v>
      </c>
      <c r="D254" s="1">
        <v>22</v>
      </c>
      <c r="F254" s="1">
        <v>0</v>
      </c>
      <c r="H254" s="1">
        <v>0</v>
      </c>
      <c r="J254" s="1">
        <v>0</v>
      </c>
      <c r="L254" s="1">
        <v>0</v>
      </c>
      <c r="N254" s="1">
        <v>0</v>
      </c>
      <c r="O254" s="1">
        <v>22</v>
      </c>
      <c r="P254" s="1">
        <v>0</v>
      </c>
      <c r="Q254" s="8">
        <v>0</v>
      </c>
      <c r="S254" s="6">
        <v>292.60000000000002</v>
      </c>
      <c r="T254" s="6">
        <v>0</v>
      </c>
      <c r="U254" s="6">
        <v>525</v>
      </c>
    </row>
    <row r="255" spans="1:22" ht="9.9499999999999993" customHeight="1" x14ac:dyDescent="0.2">
      <c r="A255" s="2" t="s">
        <v>241</v>
      </c>
      <c r="B255" s="2">
        <v>4</v>
      </c>
      <c r="C255" s="2" t="s">
        <v>269</v>
      </c>
      <c r="D255" s="1">
        <v>21</v>
      </c>
      <c r="F255" s="1">
        <v>3</v>
      </c>
      <c r="H255" s="1">
        <v>0</v>
      </c>
      <c r="J255" s="1">
        <v>-1</v>
      </c>
      <c r="L255" s="1">
        <v>0</v>
      </c>
      <c r="N255" s="1">
        <v>0</v>
      </c>
      <c r="O255" s="1">
        <v>23</v>
      </c>
      <c r="P255" s="1">
        <v>2</v>
      </c>
      <c r="Q255" s="8">
        <v>9.5238095238095233E-2</v>
      </c>
      <c r="S255" s="6">
        <v>0</v>
      </c>
      <c r="T255" s="6">
        <v>0</v>
      </c>
      <c r="U255" s="6">
        <v>20</v>
      </c>
    </row>
    <row r="256" spans="1:22" ht="9.9499999999999993" customHeight="1" x14ac:dyDescent="0.2">
      <c r="A256" s="2" t="s">
        <v>241</v>
      </c>
      <c r="B256" s="2">
        <v>4</v>
      </c>
      <c r="C256" s="2" t="s">
        <v>270</v>
      </c>
      <c r="D256" s="1">
        <v>8</v>
      </c>
      <c r="F256" s="1">
        <v>0</v>
      </c>
      <c r="H256" s="1">
        <v>0</v>
      </c>
      <c r="J256" s="1">
        <v>0</v>
      </c>
      <c r="L256" s="1">
        <v>0</v>
      </c>
      <c r="N256" s="1">
        <v>0</v>
      </c>
      <c r="O256" s="1">
        <v>8</v>
      </c>
      <c r="P256" s="1">
        <v>0</v>
      </c>
      <c r="Q256" s="8">
        <v>0</v>
      </c>
      <c r="S256" s="6">
        <v>106.4</v>
      </c>
      <c r="T256" s="6">
        <v>0</v>
      </c>
      <c r="U256" s="6">
        <v>1030</v>
      </c>
      <c r="V256" s="6">
        <v>200</v>
      </c>
    </row>
    <row r="257" spans="1:22" ht="9.9499999999999993" customHeight="1" x14ac:dyDescent="0.2">
      <c r="A257" s="2" t="s">
        <v>241</v>
      </c>
      <c r="B257" s="2">
        <v>5</v>
      </c>
      <c r="C257" s="2" t="s">
        <v>271</v>
      </c>
      <c r="D257" s="1">
        <v>67</v>
      </c>
      <c r="F257" s="1">
        <v>4</v>
      </c>
      <c r="H257" s="1">
        <v>0</v>
      </c>
      <c r="J257" s="1">
        <v>-2</v>
      </c>
      <c r="L257" s="1">
        <v>0</v>
      </c>
      <c r="N257" s="1">
        <v>0</v>
      </c>
      <c r="O257" s="1">
        <v>69</v>
      </c>
      <c r="P257" s="1">
        <v>2</v>
      </c>
      <c r="Q257" s="8">
        <v>2.9850746268656716E-2</v>
      </c>
      <c r="S257" s="6">
        <v>0</v>
      </c>
      <c r="T257" s="6">
        <v>0</v>
      </c>
      <c r="U257" s="6">
        <v>1600</v>
      </c>
    </row>
    <row r="258" spans="1:22" ht="9.9499999999999993" customHeight="1" x14ac:dyDescent="0.2">
      <c r="A258" s="2" t="s">
        <v>241</v>
      </c>
      <c r="B258" s="2">
        <v>5</v>
      </c>
      <c r="C258" s="2" t="s">
        <v>272</v>
      </c>
      <c r="D258" s="1">
        <v>24</v>
      </c>
      <c r="F258" s="1">
        <v>0</v>
      </c>
      <c r="H258" s="1">
        <v>0</v>
      </c>
      <c r="J258" s="1">
        <v>0</v>
      </c>
      <c r="L258" s="1">
        <v>0</v>
      </c>
      <c r="N258" s="1">
        <v>-2</v>
      </c>
      <c r="O258" s="1">
        <v>22</v>
      </c>
      <c r="P258" s="1">
        <v>-2</v>
      </c>
      <c r="Q258" s="8">
        <v>-8.3333333333333329E-2</v>
      </c>
      <c r="S258" s="6">
        <v>0</v>
      </c>
      <c r="T258" s="6">
        <v>0</v>
      </c>
      <c r="U258" s="6">
        <v>100</v>
      </c>
      <c r="V258" s="6">
        <v>100</v>
      </c>
    </row>
    <row r="259" spans="1:22" ht="9.9499999999999993" customHeight="1" x14ac:dyDescent="0.2">
      <c r="A259" s="2" t="s">
        <v>241</v>
      </c>
      <c r="B259" s="2">
        <v>5</v>
      </c>
      <c r="C259" s="2" t="s">
        <v>273</v>
      </c>
      <c r="D259" s="1">
        <v>7</v>
      </c>
      <c r="F259" s="1">
        <v>0</v>
      </c>
      <c r="H259" s="1">
        <v>0</v>
      </c>
      <c r="J259" s="1">
        <v>-1</v>
      </c>
      <c r="L259" s="1">
        <v>0</v>
      </c>
      <c r="N259" s="1">
        <v>-1</v>
      </c>
      <c r="O259" s="1">
        <v>5</v>
      </c>
      <c r="P259" s="1">
        <v>-2</v>
      </c>
      <c r="Q259" s="8">
        <v>-0.2857142857142857</v>
      </c>
      <c r="S259" s="6">
        <v>345.8</v>
      </c>
      <c r="T259" s="6">
        <v>0</v>
      </c>
    </row>
    <row r="260" spans="1:22" ht="9.9499999999999993" customHeight="1" x14ac:dyDescent="0.2">
      <c r="A260" s="2" t="s">
        <v>241</v>
      </c>
      <c r="B260" s="2">
        <v>5</v>
      </c>
      <c r="C260" s="2" t="s">
        <v>274</v>
      </c>
      <c r="D260" s="1">
        <v>56</v>
      </c>
      <c r="E260" s="1">
        <v>3</v>
      </c>
      <c r="F260" s="1">
        <v>19</v>
      </c>
      <c r="G260" s="1">
        <v>1</v>
      </c>
      <c r="H260" s="1">
        <v>1</v>
      </c>
      <c r="I260" s="1">
        <v>-1</v>
      </c>
      <c r="J260" s="1">
        <v>-9</v>
      </c>
      <c r="L260" s="1">
        <v>0</v>
      </c>
      <c r="N260" s="1">
        <v>0</v>
      </c>
      <c r="O260" s="1">
        <v>67</v>
      </c>
      <c r="P260" s="1">
        <v>11</v>
      </c>
      <c r="Q260" s="8">
        <v>0.19642857142857142</v>
      </c>
      <c r="S260" s="6">
        <v>0</v>
      </c>
      <c r="T260" s="6">
        <v>0</v>
      </c>
      <c r="U260" s="6">
        <v>1000</v>
      </c>
    </row>
    <row r="261" spans="1:22" ht="9.9499999999999993" customHeight="1" x14ac:dyDescent="0.2">
      <c r="A261" s="2" t="s">
        <v>241</v>
      </c>
      <c r="B261" s="2">
        <v>5</v>
      </c>
      <c r="C261" s="2" t="s">
        <v>275</v>
      </c>
      <c r="D261" s="1">
        <v>33</v>
      </c>
      <c r="E261" s="1">
        <v>2</v>
      </c>
      <c r="F261" s="1">
        <v>2</v>
      </c>
      <c r="H261" s="1">
        <v>0</v>
      </c>
      <c r="I261" s="1">
        <v>-2</v>
      </c>
      <c r="J261" s="1">
        <v>-2</v>
      </c>
      <c r="L261" s="1">
        <v>0</v>
      </c>
      <c r="M261" s="1">
        <v>-1</v>
      </c>
      <c r="N261" s="1">
        <v>-1</v>
      </c>
      <c r="O261" s="1">
        <v>32</v>
      </c>
      <c r="P261" s="1">
        <v>-1</v>
      </c>
      <c r="Q261" s="8">
        <v>-3.0303030303030304E-2</v>
      </c>
      <c r="S261" s="6">
        <v>438.9</v>
      </c>
      <c r="T261" s="6">
        <v>0</v>
      </c>
      <c r="U261" s="6">
        <v>1000</v>
      </c>
    </row>
    <row r="262" spans="1:22" ht="9.9499999999999993" customHeight="1" x14ac:dyDescent="0.2">
      <c r="A262" s="2" t="s">
        <v>241</v>
      </c>
      <c r="B262" s="2">
        <v>5</v>
      </c>
      <c r="C262" s="2" t="s">
        <v>276</v>
      </c>
      <c r="D262" s="1">
        <v>30</v>
      </c>
      <c r="F262" s="1">
        <v>0</v>
      </c>
      <c r="H262" s="1">
        <v>0</v>
      </c>
      <c r="J262" s="1">
        <v>-2</v>
      </c>
      <c r="L262" s="1">
        <v>0</v>
      </c>
      <c r="N262" s="1">
        <v>0</v>
      </c>
      <c r="O262" s="1">
        <v>28</v>
      </c>
      <c r="P262" s="1">
        <v>-2</v>
      </c>
      <c r="Q262" s="8">
        <v>-6.6666666666666666E-2</v>
      </c>
      <c r="S262" s="6">
        <v>0</v>
      </c>
      <c r="T262" s="6">
        <v>0</v>
      </c>
    </row>
    <row r="263" spans="1:22" ht="9.9499999999999993" customHeight="1" x14ac:dyDescent="0.2">
      <c r="A263" s="2" t="s">
        <v>241</v>
      </c>
      <c r="B263" s="2">
        <v>6</v>
      </c>
      <c r="C263" s="2" t="s">
        <v>277</v>
      </c>
      <c r="D263" s="1">
        <v>10</v>
      </c>
      <c r="F263" s="1">
        <v>0</v>
      </c>
      <c r="H263" s="1">
        <v>0</v>
      </c>
      <c r="J263" s="1">
        <v>0</v>
      </c>
      <c r="L263" s="1">
        <v>0</v>
      </c>
      <c r="N263" s="1">
        <v>0</v>
      </c>
      <c r="O263" s="1">
        <v>10</v>
      </c>
      <c r="P263" s="1">
        <v>0</v>
      </c>
      <c r="Q263" s="8">
        <v>0</v>
      </c>
      <c r="S263" s="6">
        <v>266</v>
      </c>
      <c r="T263" s="6">
        <v>0</v>
      </c>
    </row>
    <row r="264" spans="1:22" ht="9.9499999999999993" customHeight="1" x14ac:dyDescent="0.2">
      <c r="A264" s="2" t="s">
        <v>241</v>
      </c>
      <c r="B264" s="2">
        <v>6</v>
      </c>
      <c r="C264" s="2" t="s">
        <v>278</v>
      </c>
      <c r="D264" s="1">
        <v>19</v>
      </c>
      <c r="F264" s="1">
        <v>0</v>
      </c>
      <c r="H264" s="1">
        <v>0</v>
      </c>
      <c r="J264" s="1">
        <v>0</v>
      </c>
      <c r="L264" s="1">
        <v>0</v>
      </c>
      <c r="N264" s="1">
        <v>0</v>
      </c>
      <c r="O264" s="1">
        <v>19</v>
      </c>
      <c r="P264" s="1">
        <v>0</v>
      </c>
      <c r="Q264" s="8">
        <v>0</v>
      </c>
      <c r="S264" s="6">
        <v>0</v>
      </c>
      <c r="T264" s="6">
        <v>0</v>
      </c>
    </row>
    <row r="265" spans="1:22" ht="9.9499999999999993" customHeight="1" x14ac:dyDescent="0.2">
      <c r="A265" s="2" t="s">
        <v>241</v>
      </c>
      <c r="B265" s="2">
        <v>6</v>
      </c>
      <c r="C265" s="2" t="s">
        <v>279</v>
      </c>
      <c r="D265" s="1">
        <v>12</v>
      </c>
      <c r="F265" s="1">
        <v>0</v>
      </c>
      <c r="H265" s="1">
        <v>0</v>
      </c>
      <c r="J265" s="1">
        <v>-2</v>
      </c>
      <c r="L265" s="1">
        <v>0</v>
      </c>
      <c r="N265" s="1">
        <v>0</v>
      </c>
      <c r="O265" s="1">
        <v>10</v>
      </c>
      <c r="P265" s="1">
        <v>-2</v>
      </c>
      <c r="Q265" s="8">
        <v>-0.16666666666666666</v>
      </c>
      <c r="S265" s="6">
        <v>0</v>
      </c>
      <c r="T265" s="6">
        <v>0</v>
      </c>
    </row>
    <row r="266" spans="1:22" ht="9.9499999999999993" customHeight="1" x14ac:dyDescent="0.2">
      <c r="A266" s="2" t="s">
        <v>241</v>
      </c>
      <c r="B266" s="2">
        <v>6</v>
      </c>
      <c r="C266" s="2" t="s">
        <v>280</v>
      </c>
      <c r="D266" s="1">
        <v>19</v>
      </c>
      <c r="F266" s="1">
        <v>0</v>
      </c>
      <c r="H266" s="1">
        <v>0</v>
      </c>
      <c r="J266" s="1">
        <v>0</v>
      </c>
      <c r="L266" s="1">
        <v>0</v>
      </c>
      <c r="N266" s="1">
        <v>0</v>
      </c>
      <c r="O266" s="1">
        <v>19</v>
      </c>
      <c r="P266" s="1">
        <v>0</v>
      </c>
      <c r="Q266" s="8">
        <v>0</v>
      </c>
      <c r="S266" s="6">
        <v>252.7</v>
      </c>
      <c r="T266" s="6">
        <v>0</v>
      </c>
    </row>
    <row r="267" spans="1:22" ht="9.9499999999999993" customHeight="1" x14ac:dyDescent="0.2">
      <c r="A267" s="2" t="s">
        <v>241</v>
      </c>
      <c r="B267" s="2">
        <v>6</v>
      </c>
      <c r="C267" s="2" t="s">
        <v>281</v>
      </c>
      <c r="D267" s="1">
        <v>9</v>
      </c>
      <c r="F267" s="1">
        <v>0</v>
      </c>
      <c r="H267" s="1">
        <v>0</v>
      </c>
      <c r="J267" s="1">
        <v>0</v>
      </c>
      <c r="L267" s="1">
        <v>0</v>
      </c>
      <c r="N267" s="1">
        <v>0</v>
      </c>
      <c r="O267" s="1">
        <v>9</v>
      </c>
      <c r="P267" s="1">
        <v>0</v>
      </c>
      <c r="Q267" s="8">
        <v>0</v>
      </c>
      <c r="S267" s="6">
        <v>0</v>
      </c>
      <c r="T267" s="6">
        <v>0</v>
      </c>
    </row>
    <row r="268" spans="1:22" ht="9.9499999999999993" customHeight="1" x14ac:dyDescent="0.2">
      <c r="A268" s="2" t="s">
        <v>241</v>
      </c>
      <c r="B268" s="2">
        <v>6</v>
      </c>
      <c r="C268" s="2" t="s">
        <v>282</v>
      </c>
      <c r="D268" s="1">
        <v>58</v>
      </c>
      <c r="F268" s="1">
        <v>4</v>
      </c>
      <c r="H268" s="1">
        <v>0</v>
      </c>
      <c r="J268" s="1">
        <v>-23</v>
      </c>
      <c r="L268" s="1">
        <v>0</v>
      </c>
      <c r="N268" s="1">
        <v>0</v>
      </c>
      <c r="O268" s="1">
        <v>39</v>
      </c>
      <c r="P268" s="1">
        <v>-19</v>
      </c>
      <c r="Q268" s="8">
        <v>-0.32758620689655171</v>
      </c>
      <c r="S268" s="6">
        <v>0</v>
      </c>
      <c r="T268" s="6">
        <v>0</v>
      </c>
    </row>
    <row r="269" spans="1:22" ht="9.9499999999999993" customHeight="1" x14ac:dyDescent="0.2">
      <c r="A269" s="2" t="s">
        <v>241</v>
      </c>
      <c r="B269" s="2">
        <v>6</v>
      </c>
      <c r="C269" s="2" t="s">
        <v>283</v>
      </c>
      <c r="D269" s="1">
        <v>12</v>
      </c>
      <c r="F269" s="1">
        <v>0</v>
      </c>
      <c r="H269" s="1">
        <v>0</v>
      </c>
      <c r="J269" s="1">
        <v>-4</v>
      </c>
      <c r="L269" s="1">
        <v>0</v>
      </c>
      <c r="N269" s="1">
        <v>0</v>
      </c>
      <c r="O269" s="1">
        <v>8</v>
      </c>
      <c r="P269" s="1">
        <v>-4</v>
      </c>
      <c r="Q269" s="8">
        <v>-0.33333333333333331</v>
      </c>
      <c r="S269" s="6">
        <v>314.76</v>
      </c>
      <c r="T269" s="6">
        <v>0</v>
      </c>
    </row>
    <row r="270" spans="1:22" ht="9.9499999999999993" customHeight="1" x14ac:dyDescent="0.2">
      <c r="A270" s="2" t="s">
        <v>241</v>
      </c>
      <c r="B270" s="2">
        <v>6</v>
      </c>
      <c r="C270" s="2" t="s">
        <v>284</v>
      </c>
      <c r="D270" s="1">
        <v>12</v>
      </c>
      <c r="E270" s="1">
        <v>2</v>
      </c>
      <c r="F270" s="1">
        <v>2</v>
      </c>
      <c r="H270" s="1">
        <v>0</v>
      </c>
      <c r="I270" s="1">
        <v>-1</v>
      </c>
      <c r="J270" s="1">
        <v>-1</v>
      </c>
      <c r="L270" s="1">
        <v>0</v>
      </c>
      <c r="N270" s="1">
        <v>0</v>
      </c>
      <c r="O270" s="1">
        <v>13</v>
      </c>
      <c r="P270" s="1">
        <v>1</v>
      </c>
      <c r="Q270" s="8">
        <v>8.3333333333333329E-2</v>
      </c>
      <c r="S270" s="6">
        <v>0</v>
      </c>
      <c r="T270" s="6">
        <v>0</v>
      </c>
    </row>
    <row r="271" spans="1:22" ht="9.9499999999999993" customHeight="1" x14ac:dyDescent="0.2">
      <c r="A271" s="2" t="s">
        <v>241</v>
      </c>
      <c r="B271" s="2">
        <v>7</v>
      </c>
      <c r="C271" s="2" t="s">
        <v>285</v>
      </c>
      <c r="D271" s="1">
        <v>27</v>
      </c>
      <c r="F271" s="1">
        <v>2</v>
      </c>
      <c r="H271" s="1">
        <v>0</v>
      </c>
      <c r="J271" s="1">
        <v>0</v>
      </c>
      <c r="L271" s="1">
        <v>0</v>
      </c>
      <c r="N271" s="1">
        <v>0</v>
      </c>
      <c r="O271" s="1">
        <v>29</v>
      </c>
      <c r="P271" s="1">
        <v>2</v>
      </c>
      <c r="Q271" s="8">
        <v>7.407407407407407E-2</v>
      </c>
      <c r="S271" s="6">
        <v>0</v>
      </c>
      <c r="T271" s="6">
        <v>0</v>
      </c>
      <c r="U271" s="6">
        <v>50</v>
      </c>
    </row>
    <row r="272" spans="1:22" ht="9.9499999999999993" customHeight="1" x14ac:dyDescent="0.2">
      <c r="A272" s="2" t="s">
        <v>241</v>
      </c>
      <c r="B272" s="2">
        <v>7</v>
      </c>
      <c r="C272" s="2" t="s">
        <v>286</v>
      </c>
      <c r="D272" s="1">
        <v>53</v>
      </c>
      <c r="F272" s="1">
        <v>7</v>
      </c>
      <c r="H272" s="1">
        <v>0</v>
      </c>
      <c r="J272" s="1">
        <v>-9</v>
      </c>
      <c r="L272" s="1">
        <v>0</v>
      </c>
      <c r="M272" s="1">
        <v>-1</v>
      </c>
      <c r="N272" s="1">
        <v>-1</v>
      </c>
      <c r="O272" s="1">
        <v>50</v>
      </c>
      <c r="P272" s="1">
        <v>-3</v>
      </c>
      <c r="Q272" s="8">
        <v>-5.6603773584905662E-2</v>
      </c>
      <c r="S272" s="6">
        <v>0</v>
      </c>
      <c r="T272" s="6">
        <v>0</v>
      </c>
      <c r="U272" s="6">
        <v>3286</v>
      </c>
    </row>
    <row r="273" spans="1:22" ht="9.9499999999999993" customHeight="1" x14ac:dyDescent="0.2">
      <c r="A273" s="2" t="s">
        <v>241</v>
      </c>
      <c r="B273" s="2">
        <v>7</v>
      </c>
      <c r="C273" s="2" t="s">
        <v>287</v>
      </c>
      <c r="D273" s="1">
        <v>47</v>
      </c>
      <c r="F273" s="1">
        <v>5</v>
      </c>
      <c r="H273" s="1">
        <v>0</v>
      </c>
      <c r="J273" s="1">
        <v>-5</v>
      </c>
      <c r="L273" s="1">
        <v>0</v>
      </c>
      <c r="N273" s="1">
        <v>0</v>
      </c>
      <c r="O273" s="1">
        <v>47</v>
      </c>
      <c r="P273" s="1">
        <v>0</v>
      </c>
      <c r="Q273" s="8">
        <v>0</v>
      </c>
      <c r="S273" s="6">
        <v>0</v>
      </c>
      <c r="T273" s="6">
        <v>0</v>
      </c>
      <c r="U273" s="6">
        <v>6</v>
      </c>
    </row>
    <row r="274" spans="1:22" ht="9.9499999999999993" customHeight="1" x14ac:dyDescent="0.2">
      <c r="A274" s="2" t="s">
        <v>241</v>
      </c>
      <c r="B274" s="2">
        <v>7</v>
      </c>
      <c r="C274" s="2" t="s">
        <v>288</v>
      </c>
      <c r="D274" s="1">
        <v>39</v>
      </c>
      <c r="E274" s="1">
        <v>3</v>
      </c>
      <c r="F274" s="1">
        <v>10</v>
      </c>
      <c r="H274" s="1">
        <v>0</v>
      </c>
      <c r="I274" s="1">
        <v>-1</v>
      </c>
      <c r="J274" s="1">
        <v>-1</v>
      </c>
      <c r="L274" s="1">
        <v>0</v>
      </c>
      <c r="N274" s="1">
        <v>0</v>
      </c>
      <c r="O274" s="1">
        <v>48</v>
      </c>
      <c r="P274" s="1">
        <v>9</v>
      </c>
      <c r="Q274" s="8">
        <v>0.23076923076923078</v>
      </c>
      <c r="S274" s="6">
        <v>0</v>
      </c>
      <c r="T274" s="6">
        <v>0</v>
      </c>
    </row>
    <row r="275" spans="1:22" ht="9.9499999999999993" customHeight="1" x14ac:dyDescent="0.2">
      <c r="A275" s="2" t="s">
        <v>241</v>
      </c>
      <c r="B275" s="2">
        <v>8</v>
      </c>
      <c r="C275" s="2" t="s">
        <v>289</v>
      </c>
      <c r="D275" s="1">
        <v>39</v>
      </c>
      <c r="E275" s="1">
        <v>3</v>
      </c>
      <c r="F275" s="1">
        <v>3</v>
      </c>
      <c r="H275" s="1">
        <v>0</v>
      </c>
      <c r="J275" s="1">
        <v>-1</v>
      </c>
      <c r="L275" s="1">
        <v>0</v>
      </c>
      <c r="N275" s="1">
        <v>-2</v>
      </c>
      <c r="O275" s="1">
        <v>39</v>
      </c>
      <c r="P275" s="1">
        <v>0</v>
      </c>
      <c r="Q275" s="8">
        <v>0</v>
      </c>
      <c r="S275" s="6">
        <v>0</v>
      </c>
      <c r="T275" s="6">
        <v>0</v>
      </c>
    </row>
    <row r="276" spans="1:22" ht="9.9499999999999993" customHeight="1" x14ac:dyDescent="0.2">
      <c r="A276" s="2" t="s">
        <v>241</v>
      </c>
      <c r="B276" s="2">
        <v>8</v>
      </c>
      <c r="C276" s="2" t="s">
        <v>290</v>
      </c>
      <c r="D276" s="1">
        <v>33</v>
      </c>
      <c r="F276" s="1">
        <v>0</v>
      </c>
      <c r="H276" s="1">
        <v>0</v>
      </c>
      <c r="J276" s="1">
        <v>-1</v>
      </c>
      <c r="L276" s="1">
        <v>0</v>
      </c>
      <c r="N276" s="1">
        <v>0</v>
      </c>
      <c r="O276" s="1">
        <v>32</v>
      </c>
      <c r="P276" s="1">
        <v>-1</v>
      </c>
      <c r="Q276" s="8">
        <v>-3.0303030303030304E-2</v>
      </c>
      <c r="S276" s="6">
        <v>425.6</v>
      </c>
      <c r="T276" s="6">
        <v>0</v>
      </c>
      <c r="U276" s="6">
        <v>22</v>
      </c>
      <c r="V276" s="6">
        <v>1000</v>
      </c>
    </row>
    <row r="277" spans="1:22" ht="9.9499999999999993" customHeight="1" x14ac:dyDescent="0.2">
      <c r="A277" s="2" t="s">
        <v>241</v>
      </c>
      <c r="B277" s="2">
        <v>8</v>
      </c>
      <c r="C277" s="2" t="s">
        <v>291</v>
      </c>
      <c r="D277" s="1">
        <v>6</v>
      </c>
      <c r="F277" s="1">
        <v>0</v>
      </c>
      <c r="H277" s="1">
        <v>0</v>
      </c>
      <c r="J277" s="1">
        <v>-2</v>
      </c>
      <c r="L277" s="1">
        <v>0</v>
      </c>
      <c r="N277" s="1">
        <v>0</v>
      </c>
      <c r="O277" s="1">
        <v>4</v>
      </c>
      <c r="P277" s="1">
        <v>-2</v>
      </c>
      <c r="Q277" s="8">
        <v>-0.33333333333333331</v>
      </c>
      <c r="S277" s="6">
        <v>0</v>
      </c>
      <c r="T277" s="6">
        <v>0</v>
      </c>
    </row>
    <row r="278" spans="1:22" ht="9.9499999999999993" customHeight="1" x14ac:dyDescent="0.2">
      <c r="A278" s="2" t="s">
        <v>241</v>
      </c>
      <c r="B278" s="2">
        <v>8</v>
      </c>
      <c r="C278" s="2" t="s">
        <v>292</v>
      </c>
      <c r="D278" s="1">
        <v>29</v>
      </c>
      <c r="E278" s="1">
        <v>4</v>
      </c>
      <c r="F278" s="1">
        <v>4</v>
      </c>
      <c r="H278" s="1">
        <v>0</v>
      </c>
      <c r="J278" s="1">
        <v>-1</v>
      </c>
      <c r="L278" s="1">
        <v>0</v>
      </c>
      <c r="M278" s="1">
        <v>-1</v>
      </c>
      <c r="N278" s="1">
        <v>-1</v>
      </c>
      <c r="O278" s="1">
        <v>31</v>
      </c>
      <c r="P278" s="1">
        <v>2</v>
      </c>
      <c r="Q278" s="8">
        <v>6.8965517241379309E-2</v>
      </c>
      <c r="S278" s="6">
        <v>0</v>
      </c>
      <c r="T278" s="6">
        <v>0</v>
      </c>
      <c r="U278" s="6">
        <v>20</v>
      </c>
    </row>
    <row r="279" spans="1:22" ht="9.9499999999999993" customHeight="1" x14ac:dyDescent="0.2">
      <c r="A279" s="2" t="s">
        <v>241</v>
      </c>
      <c r="B279" s="2">
        <v>8</v>
      </c>
      <c r="C279" s="2" t="s">
        <v>293</v>
      </c>
      <c r="D279" s="1">
        <v>18</v>
      </c>
      <c r="F279" s="1">
        <v>0</v>
      </c>
      <c r="H279" s="1">
        <v>0</v>
      </c>
      <c r="J279" s="1">
        <v>-5</v>
      </c>
      <c r="L279" s="1">
        <v>-1</v>
      </c>
      <c r="N279" s="1">
        <v>0</v>
      </c>
      <c r="O279" s="1">
        <v>12</v>
      </c>
      <c r="P279" s="1">
        <v>-6</v>
      </c>
      <c r="Q279" s="8">
        <v>-0.33333333333333331</v>
      </c>
      <c r="S279" s="6">
        <v>0</v>
      </c>
      <c r="T279" s="6">
        <v>0</v>
      </c>
    </row>
    <row r="280" spans="1:22" ht="9.9499999999999993" customHeight="1" x14ac:dyDescent="0.2">
      <c r="A280" s="2" t="s">
        <v>241</v>
      </c>
      <c r="B280" s="2">
        <v>8</v>
      </c>
      <c r="C280" s="2" t="s">
        <v>294</v>
      </c>
      <c r="D280" s="1">
        <v>18</v>
      </c>
      <c r="F280" s="1">
        <v>0</v>
      </c>
      <c r="H280" s="1">
        <v>0</v>
      </c>
      <c r="J280" s="1">
        <v>0</v>
      </c>
      <c r="L280" s="1">
        <v>0</v>
      </c>
      <c r="N280" s="1">
        <v>0</v>
      </c>
      <c r="O280" s="1">
        <v>18</v>
      </c>
      <c r="P280" s="1">
        <v>0</v>
      </c>
      <c r="Q280" s="8">
        <v>0</v>
      </c>
      <c r="S280" s="6">
        <v>0</v>
      </c>
      <c r="T280" s="6">
        <v>0</v>
      </c>
      <c r="U280" s="6">
        <v>150</v>
      </c>
      <c r="V280" s="6">
        <v>50</v>
      </c>
    </row>
    <row r="281" spans="1:22" ht="9.9499999999999993" customHeight="1" x14ac:dyDescent="0.2">
      <c r="A281" s="2" t="s">
        <v>241</v>
      </c>
      <c r="B281" s="2">
        <v>8</v>
      </c>
      <c r="C281" s="2" t="s">
        <v>295</v>
      </c>
      <c r="D281" s="1">
        <v>14</v>
      </c>
      <c r="F281" s="1">
        <v>1</v>
      </c>
      <c r="H281" s="1">
        <v>0</v>
      </c>
      <c r="J281" s="1">
        <v>0</v>
      </c>
      <c r="L281" s="1">
        <v>0</v>
      </c>
      <c r="N281" s="1">
        <v>0</v>
      </c>
      <c r="O281" s="1">
        <v>15</v>
      </c>
      <c r="P281" s="1">
        <v>1</v>
      </c>
      <c r="Q281" s="8">
        <v>7.1428571428571425E-2</v>
      </c>
      <c r="S281" s="6">
        <v>0</v>
      </c>
      <c r="T281" s="6">
        <v>0</v>
      </c>
      <c r="U281" s="6">
        <v>1000</v>
      </c>
    </row>
    <row r="282" spans="1:22" ht="9.9499999999999993" customHeight="1" x14ac:dyDescent="0.2">
      <c r="A282" s="2" t="s">
        <v>241</v>
      </c>
      <c r="B282" s="2">
        <v>9</v>
      </c>
      <c r="C282" s="2" t="s">
        <v>296</v>
      </c>
      <c r="D282" s="1">
        <v>16</v>
      </c>
      <c r="E282" s="1">
        <v>1</v>
      </c>
      <c r="F282" s="1">
        <v>11</v>
      </c>
      <c r="H282" s="1">
        <v>0</v>
      </c>
      <c r="J282" s="1">
        <v>-3</v>
      </c>
      <c r="L282" s="1">
        <v>0</v>
      </c>
      <c r="N282" s="1">
        <v>0</v>
      </c>
      <c r="O282" s="1">
        <v>24</v>
      </c>
      <c r="P282" s="1">
        <v>8</v>
      </c>
      <c r="Q282" s="8">
        <v>0.5</v>
      </c>
      <c r="S282" s="6">
        <v>0</v>
      </c>
      <c r="T282" s="6">
        <v>0</v>
      </c>
      <c r="U282" s="6">
        <v>120</v>
      </c>
    </row>
    <row r="283" spans="1:22" ht="9.9499999999999993" customHeight="1" x14ac:dyDescent="0.2">
      <c r="A283" s="2" t="s">
        <v>241</v>
      </c>
      <c r="B283" s="2">
        <v>9</v>
      </c>
      <c r="C283" s="2" t="s">
        <v>297</v>
      </c>
      <c r="D283" s="1">
        <v>34</v>
      </c>
      <c r="E283" s="1">
        <v>1</v>
      </c>
      <c r="F283" s="1">
        <v>1</v>
      </c>
      <c r="H283" s="1">
        <v>0</v>
      </c>
      <c r="J283" s="1">
        <v>-6</v>
      </c>
      <c r="L283" s="1">
        <v>0</v>
      </c>
      <c r="N283" s="1">
        <v>0</v>
      </c>
      <c r="O283" s="1">
        <v>29</v>
      </c>
      <c r="P283" s="1">
        <v>-5</v>
      </c>
      <c r="Q283" s="8">
        <v>-0.14705882352941177</v>
      </c>
      <c r="S283" s="6">
        <v>0</v>
      </c>
      <c r="T283" s="6">
        <v>0</v>
      </c>
      <c r="U283" s="6">
        <v>91</v>
      </c>
    </row>
    <row r="284" spans="1:22" ht="9.9499999999999993" customHeight="1" x14ac:dyDescent="0.2">
      <c r="A284" s="2" t="s">
        <v>241</v>
      </c>
      <c r="B284" s="2">
        <v>9</v>
      </c>
      <c r="C284" s="2" t="s">
        <v>298</v>
      </c>
      <c r="D284" s="1">
        <v>24</v>
      </c>
      <c r="F284" s="1">
        <v>2</v>
      </c>
      <c r="H284" s="1">
        <v>0</v>
      </c>
      <c r="J284" s="1">
        <v>-1</v>
      </c>
      <c r="L284" s="1">
        <v>0</v>
      </c>
      <c r="N284" s="1">
        <v>-2</v>
      </c>
      <c r="O284" s="1">
        <v>23</v>
      </c>
      <c r="P284" s="1">
        <v>-1</v>
      </c>
      <c r="Q284" s="8">
        <v>-4.1666666666666664E-2</v>
      </c>
      <c r="S284" s="6">
        <v>0</v>
      </c>
      <c r="T284" s="6">
        <v>0</v>
      </c>
    </row>
    <row r="285" spans="1:22" ht="9.9499999999999993" customHeight="1" x14ac:dyDescent="0.2">
      <c r="A285" s="2" t="s">
        <v>241</v>
      </c>
      <c r="B285" s="2">
        <v>9</v>
      </c>
      <c r="C285" s="2" t="s">
        <v>299</v>
      </c>
      <c r="D285" s="1">
        <v>43</v>
      </c>
      <c r="F285" s="1">
        <v>1</v>
      </c>
      <c r="H285" s="1">
        <v>1</v>
      </c>
      <c r="J285" s="1">
        <v>-6</v>
      </c>
      <c r="L285" s="1">
        <v>0</v>
      </c>
      <c r="N285" s="1">
        <v>-1</v>
      </c>
      <c r="O285" s="1">
        <v>38</v>
      </c>
      <c r="P285" s="1">
        <v>-5</v>
      </c>
      <c r="Q285" s="8">
        <v>-0.11627906976744186</v>
      </c>
      <c r="S285" s="6">
        <v>0</v>
      </c>
      <c r="T285" s="6">
        <v>0</v>
      </c>
      <c r="U285" s="6">
        <v>728.72</v>
      </c>
    </row>
    <row r="286" spans="1:22" ht="9.9499999999999993" customHeight="1" x14ac:dyDescent="0.2">
      <c r="A286" s="2" t="s">
        <v>241</v>
      </c>
      <c r="B286" s="2">
        <v>9</v>
      </c>
      <c r="C286" s="2" t="s">
        <v>300</v>
      </c>
      <c r="D286" s="1">
        <v>135</v>
      </c>
      <c r="F286" s="1">
        <v>12</v>
      </c>
      <c r="H286" s="1">
        <v>0</v>
      </c>
      <c r="J286" s="1">
        <v>0</v>
      </c>
      <c r="L286" s="1">
        <v>0</v>
      </c>
      <c r="N286" s="1">
        <v>-2</v>
      </c>
      <c r="O286" s="1">
        <v>145</v>
      </c>
      <c r="P286" s="1">
        <v>10</v>
      </c>
      <c r="Q286" s="8">
        <v>7.407407407407407E-2</v>
      </c>
      <c r="S286" s="6">
        <v>0</v>
      </c>
      <c r="T286" s="6">
        <v>0</v>
      </c>
      <c r="U286" s="6">
        <v>5510</v>
      </c>
    </row>
    <row r="287" spans="1:22" ht="9.9499999999999993" customHeight="1" x14ac:dyDescent="0.2">
      <c r="A287" s="2" t="s">
        <v>241</v>
      </c>
      <c r="B287" s="2">
        <v>9</v>
      </c>
      <c r="C287" s="2" t="s">
        <v>301</v>
      </c>
      <c r="D287" s="1">
        <v>44</v>
      </c>
      <c r="F287" s="1">
        <v>19</v>
      </c>
      <c r="H287" s="1">
        <v>0</v>
      </c>
      <c r="J287" s="1">
        <v>-16</v>
      </c>
      <c r="L287" s="1">
        <v>0</v>
      </c>
      <c r="N287" s="1">
        <v>0</v>
      </c>
      <c r="O287" s="1">
        <v>47</v>
      </c>
      <c r="P287" s="1">
        <v>3</v>
      </c>
      <c r="Q287" s="8">
        <v>6.8181818181818177E-2</v>
      </c>
      <c r="S287" s="6">
        <v>0</v>
      </c>
      <c r="T287" s="6">
        <v>0</v>
      </c>
      <c r="U287" s="6">
        <v>7223</v>
      </c>
      <c r="V287" s="6">
        <v>800</v>
      </c>
    </row>
    <row r="288" spans="1:22" ht="9.9499999999999993" customHeight="1" x14ac:dyDescent="0.2">
      <c r="A288" s="2" t="s">
        <v>241</v>
      </c>
      <c r="B288" s="2">
        <v>9</v>
      </c>
      <c r="C288" s="2" t="s">
        <v>302</v>
      </c>
      <c r="D288" s="1">
        <v>12</v>
      </c>
      <c r="F288" s="1">
        <v>2</v>
      </c>
      <c r="H288" s="1">
        <v>0</v>
      </c>
      <c r="J288" s="1">
        <v>0</v>
      </c>
      <c r="L288" s="1">
        <v>0</v>
      </c>
      <c r="N288" s="1">
        <v>0</v>
      </c>
      <c r="O288" s="1">
        <v>14</v>
      </c>
      <c r="P288" s="1">
        <v>2</v>
      </c>
      <c r="Q288" s="8">
        <v>0.16666666666666666</v>
      </c>
      <c r="S288" s="6">
        <v>195.04</v>
      </c>
      <c r="T288" s="6">
        <v>0</v>
      </c>
      <c r="U288" s="6">
        <v>28</v>
      </c>
    </row>
    <row r="289" spans="1:22" ht="9.9499999999999993" customHeight="1" x14ac:dyDescent="0.2">
      <c r="A289" s="2" t="s">
        <v>241</v>
      </c>
      <c r="B289" s="2">
        <v>10</v>
      </c>
      <c r="C289" s="2" t="s">
        <v>303</v>
      </c>
      <c r="D289" s="1">
        <v>21</v>
      </c>
      <c r="F289" s="1">
        <v>1</v>
      </c>
      <c r="H289" s="1">
        <v>2</v>
      </c>
      <c r="J289" s="1">
        <v>-2</v>
      </c>
      <c r="L289" s="1">
        <v>0</v>
      </c>
      <c r="N289" s="1">
        <v>0</v>
      </c>
      <c r="O289" s="1">
        <v>22</v>
      </c>
      <c r="P289" s="1">
        <v>1</v>
      </c>
      <c r="Q289" s="8">
        <v>4.7619047619047616E-2</v>
      </c>
      <c r="S289" s="6">
        <v>13.3</v>
      </c>
      <c r="T289" s="6">
        <v>0</v>
      </c>
      <c r="U289" s="6">
        <v>1000</v>
      </c>
    </row>
    <row r="290" spans="1:22" ht="9.9499999999999993" customHeight="1" x14ac:dyDescent="0.2">
      <c r="A290" s="2" t="s">
        <v>241</v>
      </c>
      <c r="B290" s="2">
        <v>10</v>
      </c>
      <c r="C290" s="2" t="s">
        <v>304</v>
      </c>
      <c r="D290" s="1">
        <v>36</v>
      </c>
      <c r="F290" s="1">
        <v>0</v>
      </c>
      <c r="H290" s="1">
        <v>0</v>
      </c>
      <c r="J290" s="1">
        <v>0</v>
      </c>
      <c r="L290" s="1">
        <v>0</v>
      </c>
      <c r="N290" s="1">
        <v>0</v>
      </c>
      <c r="O290" s="1">
        <v>36</v>
      </c>
      <c r="P290" s="1">
        <v>0</v>
      </c>
      <c r="Q290" s="8">
        <v>0</v>
      </c>
      <c r="S290" s="6">
        <v>0</v>
      </c>
      <c r="T290" s="6">
        <v>0</v>
      </c>
      <c r="U290" s="6">
        <v>4160</v>
      </c>
      <c r="V290" s="6">
        <v>125</v>
      </c>
    </row>
    <row r="291" spans="1:22" ht="9.9499999999999993" customHeight="1" x14ac:dyDescent="0.2">
      <c r="A291" s="2" t="s">
        <v>241</v>
      </c>
      <c r="B291" s="2">
        <v>10</v>
      </c>
      <c r="C291" s="2" t="s">
        <v>305</v>
      </c>
      <c r="D291" s="1">
        <v>22</v>
      </c>
      <c r="F291" s="1">
        <v>4</v>
      </c>
      <c r="H291" s="1">
        <v>0</v>
      </c>
      <c r="J291" s="1">
        <v>0</v>
      </c>
      <c r="L291" s="1">
        <v>0</v>
      </c>
      <c r="N291" s="1">
        <v>-1</v>
      </c>
      <c r="O291" s="1">
        <v>25</v>
      </c>
      <c r="P291" s="1">
        <v>3</v>
      </c>
      <c r="Q291" s="8">
        <v>0.13636363636363635</v>
      </c>
      <c r="S291" s="6">
        <v>0</v>
      </c>
      <c r="T291" s="6">
        <v>0</v>
      </c>
      <c r="U291" s="6">
        <v>2000</v>
      </c>
    </row>
    <row r="292" spans="1:22" ht="9.9499999999999993" customHeight="1" x14ac:dyDescent="0.2">
      <c r="A292" s="2" t="s">
        <v>241</v>
      </c>
      <c r="B292" s="2">
        <v>10</v>
      </c>
      <c r="C292" s="2" t="s">
        <v>306</v>
      </c>
      <c r="D292" s="1">
        <v>38</v>
      </c>
      <c r="E292" s="1">
        <v>1</v>
      </c>
      <c r="F292" s="1">
        <v>4</v>
      </c>
      <c r="H292" s="1">
        <v>0</v>
      </c>
      <c r="J292" s="1">
        <v>-1</v>
      </c>
      <c r="L292" s="1">
        <v>-2</v>
      </c>
      <c r="N292" s="1">
        <v>0</v>
      </c>
      <c r="O292" s="1">
        <v>39</v>
      </c>
      <c r="P292" s="1">
        <v>1</v>
      </c>
      <c r="Q292" s="8">
        <v>2.6315789473684209E-2</v>
      </c>
      <c r="S292" s="6">
        <v>0</v>
      </c>
      <c r="T292" s="6">
        <v>0</v>
      </c>
      <c r="U292" s="6">
        <v>160</v>
      </c>
    </row>
    <row r="293" spans="1:22" ht="9.9499999999999993" customHeight="1" x14ac:dyDescent="0.2">
      <c r="A293" s="2" t="s">
        <v>241</v>
      </c>
      <c r="B293" s="2">
        <v>10</v>
      </c>
      <c r="C293" s="2" t="s">
        <v>307</v>
      </c>
      <c r="D293" s="1">
        <v>17</v>
      </c>
      <c r="F293" s="1">
        <v>1</v>
      </c>
      <c r="H293" s="1">
        <v>0</v>
      </c>
      <c r="J293" s="1">
        <v>-2</v>
      </c>
      <c r="L293" s="1">
        <v>0</v>
      </c>
      <c r="N293" s="1">
        <v>-1</v>
      </c>
      <c r="O293" s="1">
        <v>15</v>
      </c>
      <c r="P293" s="1">
        <v>-2</v>
      </c>
      <c r="Q293" s="8">
        <v>-0.11764705882352941</v>
      </c>
      <c r="S293" s="6">
        <v>432.24</v>
      </c>
      <c r="T293" s="6">
        <v>0</v>
      </c>
    </row>
    <row r="294" spans="1:22" ht="9.9499999999999993" customHeight="1" x14ac:dyDescent="0.2">
      <c r="A294" s="2" t="s">
        <v>241</v>
      </c>
      <c r="B294" s="2">
        <v>10</v>
      </c>
      <c r="C294" s="2" t="s">
        <v>308</v>
      </c>
      <c r="D294" s="1">
        <v>109</v>
      </c>
      <c r="E294" s="1">
        <v>1</v>
      </c>
      <c r="F294" s="1">
        <v>6</v>
      </c>
      <c r="H294" s="1">
        <v>0</v>
      </c>
      <c r="J294" s="1">
        <v>-8</v>
      </c>
      <c r="L294" s="1">
        <v>0</v>
      </c>
      <c r="N294" s="1">
        <v>0</v>
      </c>
      <c r="O294" s="1">
        <v>107</v>
      </c>
      <c r="P294" s="1">
        <v>-2</v>
      </c>
      <c r="Q294" s="8">
        <v>-1.834862385321101E-2</v>
      </c>
      <c r="S294" s="6">
        <v>0</v>
      </c>
      <c r="T294" s="6">
        <v>0</v>
      </c>
      <c r="U294" s="6">
        <v>2100</v>
      </c>
      <c r="V294" s="6">
        <v>500</v>
      </c>
    </row>
    <row r="295" spans="1:22" ht="9.9499999999999993" customHeight="1" x14ac:dyDescent="0.2">
      <c r="A295" s="2" t="s">
        <v>241</v>
      </c>
      <c r="B295" s="2">
        <v>10</v>
      </c>
      <c r="C295" s="2" t="s">
        <v>309</v>
      </c>
      <c r="D295" s="1">
        <v>37</v>
      </c>
      <c r="F295" s="1">
        <v>2</v>
      </c>
      <c r="H295" s="1">
        <v>0</v>
      </c>
      <c r="J295" s="1">
        <v>0</v>
      </c>
      <c r="L295" s="1">
        <v>0</v>
      </c>
      <c r="N295" s="1">
        <v>0</v>
      </c>
      <c r="O295" s="1">
        <v>39</v>
      </c>
      <c r="P295" s="1">
        <v>2</v>
      </c>
      <c r="Q295" s="8">
        <v>5.4054054054054057E-2</v>
      </c>
      <c r="S295" s="6">
        <v>0</v>
      </c>
      <c r="T295" s="6">
        <v>0</v>
      </c>
      <c r="U295" s="6">
        <v>2000</v>
      </c>
    </row>
    <row r="296" spans="1:22" ht="9.9499999999999993" customHeight="1" x14ac:dyDescent="0.2">
      <c r="A296" s="2" t="s">
        <v>241</v>
      </c>
      <c r="B296" s="2">
        <v>10</v>
      </c>
      <c r="C296" s="2" t="s">
        <v>310</v>
      </c>
      <c r="D296" s="1">
        <v>28</v>
      </c>
      <c r="F296" s="1">
        <v>1</v>
      </c>
      <c r="H296" s="1">
        <v>0</v>
      </c>
      <c r="J296" s="1">
        <v>-1</v>
      </c>
      <c r="L296" s="1">
        <v>0</v>
      </c>
      <c r="N296" s="1">
        <v>0</v>
      </c>
      <c r="O296" s="1">
        <v>28</v>
      </c>
      <c r="P296" s="1">
        <v>0</v>
      </c>
      <c r="Q296" s="8">
        <v>0</v>
      </c>
      <c r="S296" s="6">
        <v>0</v>
      </c>
      <c r="T296" s="6">
        <v>0</v>
      </c>
      <c r="U296" s="6">
        <v>550</v>
      </c>
      <c r="V296" s="6">
        <v>500</v>
      </c>
    </row>
    <row r="297" spans="1:22" ht="9.9499999999999993" customHeight="1" x14ac:dyDescent="0.2">
      <c r="A297" s="2" t="s">
        <v>241</v>
      </c>
      <c r="B297" s="2">
        <v>10</v>
      </c>
      <c r="C297" s="2" t="s">
        <v>311</v>
      </c>
      <c r="D297" s="1">
        <v>13</v>
      </c>
      <c r="F297" s="1">
        <v>0</v>
      </c>
      <c r="H297" s="1">
        <v>0</v>
      </c>
      <c r="J297" s="1">
        <v>0</v>
      </c>
      <c r="L297" s="1">
        <v>0</v>
      </c>
      <c r="N297" s="1">
        <v>0</v>
      </c>
      <c r="O297" s="1">
        <v>13</v>
      </c>
      <c r="P297" s="1">
        <v>0</v>
      </c>
      <c r="Q297" s="8">
        <v>0</v>
      </c>
      <c r="S297" s="6">
        <v>0</v>
      </c>
      <c r="T297" s="6">
        <v>0</v>
      </c>
      <c r="U297" s="6">
        <v>340</v>
      </c>
    </row>
    <row r="298" spans="1:22" ht="9.9499999999999993" customHeight="1" x14ac:dyDescent="0.2">
      <c r="A298" s="2" t="s">
        <v>241</v>
      </c>
      <c r="B298" s="2">
        <v>11</v>
      </c>
      <c r="C298" s="2" t="s">
        <v>312</v>
      </c>
      <c r="D298" s="1">
        <v>48</v>
      </c>
      <c r="E298" s="1">
        <v>2</v>
      </c>
      <c r="F298" s="1">
        <v>17</v>
      </c>
      <c r="H298" s="1">
        <v>0</v>
      </c>
      <c r="J298" s="1">
        <v>-2</v>
      </c>
      <c r="L298" s="1">
        <v>0</v>
      </c>
      <c r="N298" s="1">
        <v>0</v>
      </c>
      <c r="O298" s="1">
        <v>63</v>
      </c>
      <c r="P298" s="1">
        <v>15</v>
      </c>
      <c r="Q298" s="8">
        <v>0.3125</v>
      </c>
      <c r="S298" s="6">
        <v>0</v>
      </c>
      <c r="T298" s="6">
        <v>0</v>
      </c>
      <c r="U298" s="6">
        <v>3325</v>
      </c>
      <c r="V298" s="6">
        <v>500</v>
      </c>
    </row>
    <row r="299" spans="1:22" ht="9.9499999999999993" customHeight="1" x14ac:dyDescent="0.2">
      <c r="A299" s="2" t="s">
        <v>241</v>
      </c>
      <c r="B299" s="2">
        <v>11</v>
      </c>
      <c r="C299" s="2" t="s">
        <v>313</v>
      </c>
      <c r="D299" s="1">
        <v>16</v>
      </c>
      <c r="F299" s="1">
        <v>5</v>
      </c>
      <c r="H299" s="1">
        <v>0</v>
      </c>
      <c r="J299" s="1">
        <v>-2</v>
      </c>
      <c r="L299" s="1">
        <v>0</v>
      </c>
      <c r="N299" s="1">
        <v>0</v>
      </c>
      <c r="O299" s="1">
        <v>19</v>
      </c>
      <c r="P299" s="1">
        <v>3</v>
      </c>
      <c r="Q299" s="8">
        <v>0.1875</v>
      </c>
      <c r="S299" s="6">
        <v>0</v>
      </c>
      <c r="T299" s="6">
        <v>0</v>
      </c>
    </row>
    <row r="300" spans="1:22" ht="9.9499999999999993" customHeight="1" x14ac:dyDescent="0.2">
      <c r="A300" s="2" t="s">
        <v>241</v>
      </c>
      <c r="B300" s="2">
        <v>11</v>
      </c>
      <c r="C300" s="2" t="s">
        <v>314</v>
      </c>
      <c r="D300" s="1">
        <v>8</v>
      </c>
      <c r="F300" s="1">
        <v>2</v>
      </c>
      <c r="H300" s="1">
        <v>0</v>
      </c>
      <c r="J300" s="1">
        <v>0</v>
      </c>
      <c r="L300" s="1">
        <v>0</v>
      </c>
      <c r="N300" s="1">
        <v>0</v>
      </c>
      <c r="O300" s="1">
        <v>10</v>
      </c>
      <c r="P300" s="1">
        <v>2</v>
      </c>
      <c r="Q300" s="8">
        <v>0.25</v>
      </c>
      <c r="S300" s="6">
        <v>0</v>
      </c>
      <c r="T300" s="6">
        <v>0</v>
      </c>
    </row>
    <row r="301" spans="1:22" ht="9.9499999999999993" customHeight="1" x14ac:dyDescent="0.2">
      <c r="A301" s="2" t="s">
        <v>241</v>
      </c>
      <c r="B301" s="2">
        <v>11</v>
      </c>
      <c r="C301" s="2" t="s">
        <v>315</v>
      </c>
      <c r="D301" s="1">
        <v>3</v>
      </c>
      <c r="F301" s="1">
        <v>0</v>
      </c>
      <c r="H301" s="1">
        <v>0</v>
      </c>
      <c r="J301" s="1">
        <v>0</v>
      </c>
      <c r="L301" s="1">
        <v>0</v>
      </c>
      <c r="N301" s="1">
        <v>0</v>
      </c>
      <c r="O301" s="1">
        <v>3</v>
      </c>
      <c r="P301" s="1">
        <v>0</v>
      </c>
      <c r="Q301" s="8">
        <v>0</v>
      </c>
      <c r="S301" s="6">
        <v>0</v>
      </c>
      <c r="T301" s="6">
        <v>0</v>
      </c>
    </row>
    <row r="302" spans="1:22" ht="9.9499999999999993" customHeight="1" x14ac:dyDescent="0.2">
      <c r="A302" s="2" t="s">
        <v>241</v>
      </c>
      <c r="B302" s="2">
        <v>11</v>
      </c>
      <c r="C302" s="2" t="s">
        <v>316</v>
      </c>
      <c r="D302" s="1">
        <v>19</v>
      </c>
      <c r="E302" s="1">
        <v>1</v>
      </c>
      <c r="F302" s="1">
        <v>2</v>
      </c>
      <c r="H302" s="1">
        <v>0</v>
      </c>
      <c r="J302" s="1">
        <v>-2</v>
      </c>
      <c r="L302" s="1">
        <v>0</v>
      </c>
      <c r="N302" s="1">
        <v>0</v>
      </c>
      <c r="O302" s="1">
        <v>19</v>
      </c>
      <c r="P302" s="1">
        <v>0</v>
      </c>
      <c r="Q302" s="8">
        <v>0</v>
      </c>
      <c r="S302" s="6">
        <v>0</v>
      </c>
      <c r="T302" s="6">
        <v>0</v>
      </c>
    </row>
    <row r="303" spans="1:22" s="4" customFormat="1" ht="9.9499999999999993" customHeight="1" x14ac:dyDescent="0.2">
      <c r="A303" s="3"/>
      <c r="B303" s="3"/>
      <c r="C303" s="3" t="s">
        <v>117</v>
      </c>
      <c r="D303" s="4">
        <v>2028</v>
      </c>
      <c r="E303" s="4">
        <v>30</v>
      </c>
      <c r="F303" s="4">
        <v>212</v>
      </c>
      <c r="G303" s="4">
        <v>2</v>
      </c>
      <c r="H303" s="4">
        <v>6</v>
      </c>
      <c r="I303" s="4">
        <v>-10</v>
      </c>
      <c r="J303" s="4">
        <v>-164</v>
      </c>
      <c r="K303" s="4">
        <v>-1</v>
      </c>
      <c r="L303" s="4">
        <v>-10</v>
      </c>
      <c r="M303" s="4">
        <v>-3</v>
      </c>
      <c r="N303" s="4">
        <v>-18</v>
      </c>
      <c r="O303" s="4">
        <v>2054</v>
      </c>
      <c r="P303" s="4">
        <v>26</v>
      </c>
      <c r="Q303" s="7"/>
      <c r="S303" s="5">
        <v>3675.9800000000005</v>
      </c>
      <c r="T303" s="5">
        <v>0</v>
      </c>
      <c r="U303" s="5">
        <v>60361.91</v>
      </c>
      <c r="V303" s="5">
        <v>4725</v>
      </c>
    </row>
    <row r="305" spans="1:22" s="4" customFormat="1" ht="9.9499999999999993" customHeight="1" x14ac:dyDescent="0.2">
      <c r="A305" s="15"/>
      <c r="B305" s="15"/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7"/>
      <c r="R305" s="16"/>
      <c r="S305" s="18" t="s">
        <v>0</v>
      </c>
      <c r="T305" s="18" t="s">
        <v>0</v>
      </c>
      <c r="U305" s="18"/>
      <c r="V305" s="18"/>
    </row>
    <row r="306" spans="1:22" s="4" customFormat="1" ht="9.9499999999999993" customHeight="1" x14ac:dyDescent="0.2">
      <c r="A306" s="15" t="s">
        <v>3</v>
      </c>
      <c r="B306" s="15" t="s">
        <v>4</v>
      </c>
      <c r="C306" s="15" t="s">
        <v>2</v>
      </c>
      <c r="D306" s="16" t="s">
        <v>5</v>
      </c>
      <c r="E306" s="16" t="s">
        <v>6</v>
      </c>
      <c r="F306" s="16" t="s">
        <v>7</v>
      </c>
      <c r="G306" s="16" t="s">
        <v>6</v>
      </c>
      <c r="H306" s="16" t="s">
        <v>7</v>
      </c>
      <c r="I306" s="16" t="s">
        <v>6</v>
      </c>
      <c r="J306" s="16" t="s">
        <v>7</v>
      </c>
      <c r="K306" s="16" t="s">
        <v>6</v>
      </c>
      <c r="L306" s="16" t="s">
        <v>7</v>
      </c>
      <c r="M306" s="16" t="s">
        <v>6</v>
      </c>
      <c r="N306" s="16" t="s">
        <v>7</v>
      </c>
      <c r="O306" s="16" t="s">
        <v>8</v>
      </c>
      <c r="P306" s="16" t="s">
        <v>9</v>
      </c>
      <c r="Q306" s="17" t="s">
        <v>10</v>
      </c>
      <c r="R306" s="16" t="s">
        <v>11</v>
      </c>
      <c r="S306" s="18" t="s">
        <v>12</v>
      </c>
      <c r="T306" s="18" t="s">
        <v>12</v>
      </c>
      <c r="U306" s="19" t="s">
        <v>13</v>
      </c>
      <c r="V306" s="19"/>
    </row>
    <row r="307" spans="1:22" s="4" customFormat="1" ht="9.9499999999999993" customHeight="1" x14ac:dyDescent="0.2">
      <c r="A307" s="15"/>
      <c r="B307" s="15"/>
      <c r="C307" s="15"/>
      <c r="D307" s="20">
        <v>45838</v>
      </c>
      <c r="E307" s="16" t="s">
        <v>14</v>
      </c>
      <c r="F307" s="16" t="s">
        <v>15</v>
      </c>
      <c r="G307" s="16" t="s">
        <v>16</v>
      </c>
      <c r="H307" s="16" t="s">
        <v>16</v>
      </c>
      <c r="I307" s="16" t="s">
        <v>17</v>
      </c>
      <c r="J307" s="16" t="s">
        <v>18</v>
      </c>
      <c r="K307" s="16" t="s">
        <v>19</v>
      </c>
      <c r="L307" s="16" t="s">
        <v>19</v>
      </c>
      <c r="M307" s="16" t="s">
        <v>20</v>
      </c>
      <c r="N307" s="16" t="s">
        <v>20</v>
      </c>
      <c r="O307" s="21">
        <v>39141</v>
      </c>
      <c r="P307" s="16" t="s">
        <v>1</v>
      </c>
      <c r="Q307" s="17" t="s">
        <v>8</v>
      </c>
      <c r="R307" s="16"/>
      <c r="S307" s="18" t="s">
        <v>21</v>
      </c>
      <c r="T307" s="18" t="s">
        <v>22</v>
      </c>
      <c r="U307" s="18" t="s">
        <v>23</v>
      </c>
      <c r="V307" s="18" t="s">
        <v>24</v>
      </c>
    </row>
    <row r="308" spans="1:22" ht="9.9499999999999993" customHeight="1" x14ac:dyDescent="0.2">
      <c r="A308" s="22" t="s">
        <v>317</v>
      </c>
      <c r="B308" s="22">
        <v>1</v>
      </c>
      <c r="C308" s="22" t="s">
        <v>318</v>
      </c>
      <c r="D308" s="23">
        <v>31</v>
      </c>
      <c r="E308" s="23"/>
      <c r="F308" s="23">
        <v>0</v>
      </c>
      <c r="G308" s="23"/>
      <c r="H308" s="23">
        <v>0</v>
      </c>
      <c r="I308" s="23"/>
      <c r="J308" s="23">
        <v>0</v>
      </c>
      <c r="K308" s="23"/>
      <c r="L308" s="23">
        <v>0</v>
      </c>
      <c r="M308" s="23"/>
      <c r="N308" s="23">
        <v>-1</v>
      </c>
      <c r="O308" s="23">
        <v>30</v>
      </c>
      <c r="P308" s="23">
        <v>-1</v>
      </c>
      <c r="Q308" s="24">
        <v>-3.2258064516129031E-2</v>
      </c>
      <c r="R308" s="23"/>
      <c r="S308" s="25">
        <v>0</v>
      </c>
      <c r="T308" s="25">
        <v>0</v>
      </c>
      <c r="U308" s="25">
        <v>150</v>
      </c>
      <c r="V308" s="25">
        <v>150</v>
      </c>
    </row>
    <row r="309" spans="1:22" ht="9.9499999999999993" customHeight="1" x14ac:dyDescent="0.2">
      <c r="A309" s="22" t="s">
        <v>317</v>
      </c>
      <c r="B309" s="22">
        <v>1</v>
      </c>
      <c r="C309" s="22" t="s">
        <v>319</v>
      </c>
      <c r="D309" s="23">
        <v>14</v>
      </c>
      <c r="E309" s="23"/>
      <c r="F309" s="23">
        <v>0</v>
      </c>
      <c r="G309" s="23"/>
      <c r="H309" s="23">
        <v>0</v>
      </c>
      <c r="I309" s="23"/>
      <c r="J309" s="23">
        <v>-3</v>
      </c>
      <c r="K309" s="23"/>
      <c r="L309" s="23">
        <v>0</v>
      </c>
      <c r="M309" s="23"/>
      <c r="N309" s="23">
        <v>0</v>
      </c>
      <c r="O309" s="23">
        <v>11</v>
      </c>
      <c r="P309" s="23">
        <v>-3</v>
      </c>
      <c r="Q309" s="24">
        <v>-0.21428571428571427</v>
      </c>
      <c r="R309" s="23"/>
      <c r="S309" s="25">
        <v>0</v>
      </c>
      <c r="T309" s="25">
        <v>0</v>
      </c>
      <c r="U309" s="25">
        <v>50</v>
      </c>
      <c r="V309" s="25">
        <v>50</v>
      </c>
    </row>
    <row r="310" spans="1:22" ht="9.9499999999999993" customHeight="1" x14ac:dyDescent="0.2">
      <c r="A310" s="22" t="s">
        <v>317</v>
      </c>
      <c r="B310" s="22">
        <v>1</v>
      </c>
      <c r="C310" s="22" t="s">
        <v>320</v>
      </c>
      <c r="D310" s="23">
        <v>18</v>
      </c>
      <c r="E310" s="23"/>
      <c r="F310" s="23">
        <v>0</v>
      </c>
      <c r="G310" s="23"/>
      <c r="H310" s="23">
        <v>0</v>
      </c>
      <c r="I310" s="23"/>
      <c r="J310" s="23">
        <v>0</v>
      </c>
      <c r="K310" s="23"/>
      <c r="L310" s="23">
        <v>0</v>
      </c>
      <c r="M310" s="23"/>
      <c r="N310" s="23">
        <v>0</v>
      </c>
      <c r="O310" s="23">
        <v>18</v>
      </c>
      <c r="P310" s="23">
        <v>0</v>
      </c>
      <c r="Q310" s="24">
        <v>0</v>
      </c>
      <c r="R310" s="23"/>
      <c r="S310" s="25">
        <v>0</v>
      </c>
      <c r="T310" s="25">
        <v>0</v>
      </c>
      <c r="U310" s="25">
        <v>60</v>
      </c>
      <c r="V310" s="25"/>
    </row>
    <row r="311" spans="1:22" ht="9.9499999999999993" customHeight="1" x14ac:dyDescent="0.2">
      <c r="A311" s="22" t="s">
        <v>317</v>
      </c>
      <c r="B311" s="22">
        <v>1</v>
      </c>
      <c r="C311" s="22" t="s">
        <v>321</v>
      </c>
      <c r="D311" s="23">
        <v>30</v>
      </c>
      <c r="E311" s="23"/>
      <c r="F311" s="23">
        <v>3</v>
      </c>
      <c r="G311" s="23"/>
      <c r="H311" s="23">
        <v>0</v>
      </c>
      <c r="I311" s="23"/>
      <c r="J311" s="23">
        <v>0</v>
      </c>
      <c r="K311" s="23"/>
      <c r="L311" s="23">
        <v>0</v>
      </c>
      <c r="M311" s="23"/>
      <c r="N311" s="23">
        <v>-2</v>
      </c>
      <c r="O311" s="23">
        <v>31</v>
      </c>
      <c r="P311" s="23">
        <v>1</v>
      </c>
      <c r="Q311" s="24">
        <v>3.3333333333333333E-2</v>
      </c>
      <c r="R311" s="23"/>
      <c r="S311" s="25">
        <v>0</v>
      </c>
      <c r="T311" s="25">
        <v>0</v>
      </c>
      <c r="U311" s="25"/>
      <c r="V311" s="25">
        <v>500</v>
      </c>
    </row>
    <row r="312" spans="1:22" ht="9.9499999999999993" customHeight="1" x14ac:dyDescent="0.2">
      <c r="A312" s="22" t="s">
        <v>317</v>
      </c>
      <c r="B312" s="22">
        <v>1</v>
      </c>
      <c r="C312" s="22" t="s">
        <v>322</v>
      </c>
      <c r="D312" s="23">
        <v>10</v>
      </c>
      <c r="E312" s="23"/>
      <c r="F312" s="23">
        <v>0</v>
      </c>
      <c r="G312" s="23"/>
      <c r="H312" s="23">
        <v>0</v>
      </c>
      <c r="I312" s="23"/>
      <c r="J312" s="23">
        <v>0</v>
      </c>
      <c r="K312" s="23"/>
      <c r="L312" s="23">
        <v>0</v>
      </c>
      <c r="M312" s="23"/>
      <c r="N312" s="23">
        <v>0</v>
      </c>
      <c r="O312" s="23">
        <v>10</v>
      </c>
      <c r="P312" s="23">
        <v>0</v>
      </c>
      <c r="Q312" s="24">
        <v>0</v>
      </c>
      <c r="R312" s="23"/>
      <c r="S312" s="25">
        <v>0</v>
      </c>
      <c r="T312" s="25">
        <v>0</v>
      </c>
      <c r="U312" s="25"/>
      <c r="V312" s="25">
        <v>50</v>
      </c>
    </row>
    <row r="313" spans="1:22" ht="9.9499999999999993" customHeight="1" x14ac:dyDescent="0.2">
      <c r="A313" s="22" t="s">
        <v>317</v>
      </c>
      <c r="B313" s="22">
        <v>2</v>
      </c>
      <c r="C313" s="22" t="s">
        <v>323</v>
      </c>
      <c r="D313" s="23">
        <v>35</v>
      </c>
      <c r="E313" s="23"/>
      <c r="F313" s="23">
        <v>1</v>
      </c>
      <c r="G313" s="23"/>
      <c r="H313" s="23">
        <v>0</v>
      </c>
      <c r="I313" s="23"/>
      <c r="J313" s="23">
        <v>-2</v>
      </c>
      <c r="K313" s="23"/>
      <c r="L313" s="23">
        <v>0</v>
      </c>
      <c r="M313" s="23"/>
      <c r="N313" s="23">
        <v>0</v>
      </c>
      <c r="O313" s="23">
        <v>34</v>
      </c>
      <c r="P313" s="23">
        <v>-1</v>
      </c>
      <c r="Q313" s="24">
        <v>-2.8571428571428571E-2</v>
      </c>
      <c r="R313" s="23"/>
      <c r="S313" s="25">
        <v>458.84</v>
      </c>
      <c r="T313" s="25">
        <v>0</v>
      </c>
      <c r="U313" s="25">
        <v>120</v>
      </c>
      <c r="V313" s="25"/>
    </row>
    <row r="314" spans="1:22" ht="9.9499999999999993" customHeight="1" x14ac:dyDescent="0.2">
      <c r="A314" s="22" t="s">
        <v>317</v>
      </c>
      <c r="B314" s="22">
        <v>2</v>
      </c>
      <c r="C314" s="22" t="s">
        <v>324</v>
      </c>
      <c r="D314" s="23">
        <v>18</v>
      </c>
      <c r="E314" s="23"/>
      <c r="F314" s="23">
        <v>2</v>
      </c>
      <c r="G314" s="23"/>
      <c r="H314" s="23">
        <v>0</v>
      </c>
      <c r="I314" s="23"/>
      <c r="J314" s="23">
        <v>0</v>
      </c>
      <c r="K314" s="23"/>
      <c r="L314" s="23">
        <v>0</v>
      </c>
      <c r="M314" s="23"/>
      <c r="N314" s="23">
        <v>0</v>
      </c>
      <c r="O314" s="23">
        <v>20</v>
      </c>
      <c r="P314" s="23">
        <v>2</v>
      </c>
      <c r="Q314" s="24">
        <v>0.1111111111111111</v>
      </c>
      <c r="R314" s="23"/>
      <c r="S314" s="25">
        <v>0</v>
      </c>
      <c r="T314" s="25">
        <v>0</v>
      </c>
      <c r="U314" s="25">
        <v>538</v>
      </c>
      <c r="V314" s="25">
        <v>250</v>
      </c>
    </row>
    <row r="315" spans="1:22" ht="9.9499999999999993" customHeight="1" x14ac:dyDescent="0.2">
      <c r="A315" s="22" t="s">
        <v>317</v>
      </c>
      <c r="B315" s="22">
        <v>2</v>
      </c>
      <c r="C315" s="22" t="s">
        <v>325</v>
      </c>
      <c r="D315" s="23">
        <v>23</v>
      </c>
      <c r="E315" s="23"/>
      <c r="F315" s="23">
        <v>0</v>
      </c>
      <c r="G315" s="23"/>
      <c r="H315" s="23">
        <v>0</v>
      </c>
      <c r="I315" s="23"/>
      <c r="J315" s="23">
        <v>0</v>
      </c>
      <c r="K315" s="23"/>
      <c r="L315" s="23">
        <v>0</v>
      </c>
      <c r="M315" s="23"/>
      <c r="N315" s="23">
        <v>0</v>
      </c>
      <c r="O315" s="23">
        <v>23</v>
      </c>
      <c r="P315" s="23">
        <v>0</v>
      </c>
      <c r="Q315" s="24">
        <v>0</v>
      </c>
      <c r="R315" s="23"/>
      <c r="S315" s="25">
        <v>0</v>
      </c>
      <c r="T315" s="25">
        <v>0</v>
      </c>
      <c r="U315" s="25">
        <v>65</v>
      </c>
      <c r="V315" s="25"/>
    </row>
    <row r="316" spans="1:22" ht="9.9499999999999993" customHeight="1" x14ac:dyDescent="0.2">
      <c r="A316" s="22" t="s">
        <v>317</v>
      </c>
      <c r="B316" s="22">
        <v>2</v>
      </c>
      <c r="C316" s="22" t="s">
        <v>326</v>
      </c>
      <c r="D316" s="23">
        <v>11</v>
      </c>
      <c r="E316" s="23"/>
      <c r="F316" s="23">
        <v>1</v>
      </c>
      <c r="G316" s="23"/>
      <c r="H316" s="23">
        <v>0</v>
      </c>
      <c r="I316" s="23"/>
      <c r="J316" s="23">
        <v>-2</v>
      </c>
      <c r="K316" s="23"/>
      <c r="L316" s="23">
        <v>0</v>
      </c>
      <c r="M316" s="23"/>
      <c r="N316" s="23">
        <v>0</v>
      </c>
      <c r="O316" s="23">
        <v>10</v>
      </c>
      <c r="P316" s="23">
        <v>-1</v>
      </c>
      <c r="Q316" s="24">
        <v>-9.0909090909090912E-2</v>
      </c>
      <c r="R316" s="23"/>
      <c r="S316" s="25">
        <v>0</v>
      </c>
      <c r="T316" s="25">
        <v>0</v>
      </c>
      <c r="U316" s="25">
        <v>100</v>
      </c>
      <c r="V316" s="25"/>
    </row>
    <row r="317" spans="1:22" ht="9.9499999999999993" customHeight="1" x14ac:dyDescent="0.2">
      <c r="A317" s="22" t="s">
        <v>317</v>
      </c>
      <c r="B317" s="22">
        <v>2</v>
      </c>
      <c r="C317" s="22" t="s">
        <v>327</v>
      </c>
      <c r="D317" s="23">
        <v>21</v>
      </c>
      <c r="E317" s="23"/>
      <c r="F317" s="23">
        <v>0</v>
      </c>
      <c r="G317" s="23"/>
      <c r="H317" s="23">
        <v>0</v>
      </c>
      <c r="I317" s="23"/>
      <c r="J317" s="23">
        <v>0</v>
      </c>
      <c r="K317" s="23"/>
      <c r="L317" s="23">
        <v>0</v>
      </c>
      <c r="M317" s="23"/>
      <c r="N317" s="23">
        <v>0</v>
      </c>
      <c r="O317" s="23">
        <v>21</v>
      </c>
      <c r="P317" s="23">
        <v>0</v>
      </c>
      <c r="Q317" s="24">
        <v>0</v>
      </c>
      <c r="R317" s="23"/>
      <c r="S317" s="25">
        <v>0</v>
      </c>
      <c r="T317" s="25">
        <v>0</v>
      </c>
      <c r="U317" s="25"/>
      <c r="V317" s="25"/>
    </row>
    <row r="318" spans="1:22" ht="9.9499999999999993" customHeight="1" x14ac:dyDescent="0.2">
      <c r="A318" s="22" t="s">
        <v>317</v>
      </c>
      <c r="B318" s="22">
        <v>3</v>
      </c>
      <c r="C318" s="22" t="s">
        <v>328</v>
      </c>
      <c r="D318" s="23">
        <v>14</v>
      </c>
      <c r="E318" s="23"/>
      <c r="F318" s="23">
        <v>1</v>
      </c>
      <c r="G318" s="23"/>
      <c r="H318" s="23">
        <v>0</v>
      </c>
      <c r="I318" s="23"/>
      <c r="J318" s="23">
        <v>-2</v>
      </c>
      <c r="K318" s="23"/>
      <c r="L318" s="23">
        <v>0</v>
      </c>
      <c r="M318" s="23"/>
      <c r="N318" s="23">
        <v>0</v>
      </c>
      <c r="O318" s="23">
        <v>13</v>
      </c>
      <c r="P318" s="23">
        <v>-1</v>
      </c>
      <c r="Q318" s="24">
        <v>-7.1428571428571425E-2</v>
      </c>
      <c r="R318" s="23"/>
      <c r="S318" s="25">
        <v>0</v>
      </c>
      <c r="T318" s="25">
        <v>0</v>
      </c>
      <c r="U318" s="25"/>
      <c r="V318" s="25"/>
    </row>
    <row r="319" spans="1:22" ht="9.9499999999999993" customHeight="1" x14ac:dyDescent="0.2">
      <c r="A319" s="22" t="s">
        <v>317</v>
      </c>
      <c r="B319" s="22">
        <v>3</v>
      </c>
      <c r="C319" s="22" t="s">
        <v>329</v>
      </c>
      <c r="D319" s="23">
        <v>11</v>
      </c>
      <c r="E319" s="23"/>
      <c r="F319" s="23">
        <v>0</v>
      </c>
      <c r="G319" s="23"/>
      <c r="H319" s="23">
        <v>0</v>
      </c>
      <c r="I319" s="23"/>
      <c r="J319" s="23">
        <v>-2</v>
      </c>
      <c r="K319" s="23"/>
      <c r="L319" s="23">
        <v>0</v>
      </c>
      <c r="M319" s="23"/>
      <c r="N319" s="23">
        <v>-1</v>
      </c>
      <c r="O319" s="23">
        <v>8</v>
      </c>
      <c r="P319" s="23">
        <v>-3</v>
      </c>
      <c r="Q319" s="24">
        <v>-0.27272727272727271</v>
      </c>
      <c r="R319" s="23"/>
      <c r="S319" s="25">
        <v>0</v>
      </c>
      <c r="T319" s="25">
        <v>0</v>
      </c>
      <c r="U319" s="25"/>
      <c r="V319" s="25"/>
    </row>
    <row r="320" spans="1:22" ht="9.9499999999999993" customHeight="1" x14ac:dyDescent="0.2">
      <c r="A320" s="22" t="s">
        <v>317</v>
      </c>
      <c r="B320" s="22">
        <v>3</v>
      </c>
      <c r="C320" s="22" t="s">
        <v>330</v>
      </c>
      <c r="D320" s="23">
        <v>22</v>
      </c>
      <c r="E320" s="23"/>
      <c r="F320" s="23">
        <v>3</v>
      </c>
      <c r="G320" s="23"/>
      <c r="H320" s="23">
        <v>0</v>
      </c>
      <c r="I320" s="23"/>
      <c r="J320" s="23">
        <v>0</v>
      </c>
      <c r="K320" s="23"/>
      <c r="L320" s="23">
        <v>0</v>
      </c>
      <c r="M320" s="23"/>
      <c r="N320" s="23">
        <v>0</v>
      </c>
      <c r="O320" s="23">
        <v>25</v>
      </c>
      <c r="P320" s="23">
        <v>3</v>
      </c>
      <c r="Q320" s="24">
        <v>0.13636363636363635</v>
      </c>
      <c r="R320" s="23"/>
      <c r="S320" s="25">
        <v>0</v>
      </c>
      <c r="T320" s="25">
        <v>0</v>
      </c>
      <c r="U320" s="25"/>
      <c r="V320" s="25"/>
    </row>
    <row r="321" spans="1:22" ht="9.9499999999999993" customHeight="1" x14ac:dyDescent="0.2">
      <c r="A321" s="22" t="s">
        <v>317</v>
      </c>
      <c r="B321" s="22">
        <v>3</v>
      </c>
      <c r="C321" s="22" t="s">
        <v>331</v>
      </c>
      <c r="D321" s="23">
        <v>67</v>
      </c>
      <c r="E321" s="23"/>
      <c r="F321" s="23">
        <v>3</v>
      </c>
      <c r="G321" s="23"/>
      <c r="H321" s="23">
        <v>0</v>
      </c>
      <c r="I321" s="23"/>
      <c r="J321" s="23">
        <v>-4</v>
      </c>
      <c r="K321" s="23"/>
      <c r="L321" s="23">
        <v>0</v>
      </c>
      <c r="M321" s="23"/>
      <c r="N321" s="23">
        <v>-1</v>
      </c>
      <c r="O321" s="23">
        <v>65</v>
      </c>
      <c r="P321" s="23">
        <v>-2</v>
      </c>
      <c r="Q321" s="24">
        <v>-2.9850746268656716E-2</v>
      </c>
      <c r="R321" s="23"/>
      <c r="S321" s="25">
        <v>0</v>
      </c>
      <c r="T321" s="25">
        <v>0</v>
      </c>
      <c r="U321" s="25"/>
      <c r="V321" s="25"/>
    </row>
    <row r="322" spans="1:22" ht="9.9499999999999993" customHeight="1" x14ac:dyDescent="0.2">
      <c r="A322" s="22" t="s">
        <v>317</v>
      </c>
      <c r="B322" s="22">
        <v>3</v>
      </c>
      <c r="C322" s="22" t="s">
        <v>332</v>
      </c>
      <c r="D322" s="23">
        <v>13</v>
      </c>
      <c r="E322" s="23"/>
      <c r="F322" s="23">
        <v>0</v>
      </c>
      <c r="G322" s="23"/>
      <c r="H322" s="23">
        <v>0</v>
      </c>
      <c r="I322" s="23"/>
      <c r="J322" s="23">
        <v>0</v>
      </c>
      <c r="K322" s="23"/>
      <c r="L322" s="23">
        <v>0</v>
      </c>
      <c r="M322" s="23"/>
      <c r="N322" s="23">
        <v>0</v>
      </c>
      <c r="O322" s="23">
        <v>13</v>
      </c>
      <c r="P322" s="23">
        <v>0</v>
      </c>
      <c r="Q322" s="24">
        <v>0</v>
      </c>
      <c r="R322" s="23"/>
      <c r="S322" s="25">
        <v>0</v>
      </c>
      <c r="T322" s="25">
        <v>0</v>
      </c>
      <c r="U322" s="25">
        <v>1000</v>
      </c>
      <c r="V322" s="25">
        <v>500</v>
      </c>
    </row>
    <row r="323" spans="1:22" ht="9.9499999999999993" customHeight="1" x14ac:dyDescent="0.2">
      <c r="A323" s="22" t="s">
        <v>317</v>
      </c>
      <c r="B323" s="22">
        <v>3</v>
      </c>
      <c r="C323" s="22" t="s">
        <v>333</v>
      </c>
      <c r="D323" s="23">
        <v>23</v>
      </c>
      <c r="E323" s="23">
        <v>1</v>
      </c>
      <c r="F323" s="23">
        <v>2</v>
      </c>
      <c r="G323" s="23"/>
      <c r="H323" s="23">
        <v>0</v>
      </c>
      <c r="I323" s="23"/>
      <c r="J323" s="23">
        <v>-9</v>
      </c>
      <c r="K323" s="23"/>
      <c r="L323" s="23">
        <v>0</v>
      </c>
      <c r="M323" s="23"/>
      <c r="N323" s="23">
        <v>0</v>
      </c>
      <c r="O323" s="23">
        <v>16</v>
      </c>
      <c r="P323" s="23">
        <v>-7</v>
      </c>
      <c r="Q323" s="24">
        <v>-0.30434782608695654</v>
      </c>
      <c r="R323" s="23"/>
      <c r="S323" s="25">
        <v>0.14000000000000001</v>
      </c>
      <c r="T323" s="25">
        <v>0</v>
      </c>
      <c r="U323" s="25"/>
      <c r="V323" s="25"/>
    </row>
    <row r="324" spans="1:22" ht="9.9499999999999993" customHeight="1" x14ac:dyDescent="0.2">
      <c r="A324" s="22" t="s">
        <v>317</v>
      </c>
      <c r="B324" s="22">
        <v>4</v>
      </c>
      <c r="C324" s="22" t="s">
        <v>334</v>
      </c>
      <c r="D324" s="23">
        <v>24</v>
      </c>
      <c r="E324" s="23"/>
      <c r="F324" s="23">
        <v>1</v>
      </c>
      <c r="G324" s="23"/>
      <c r="H324" s="23">
        <v>0</v>
      </c>
      <c r="I324" s="23"/>
      <c r="J324" s="23">
        <v>-1</v>
      </c>
      <c r="K324" s="23"/>
      <c r="L324" s="23">
        <v>0</v>
      </c>
      <c r="M324" s="23"/>
      <c r="N324" s="23">
        <v>0</v>
      </c>
      <c r="O324" s="23">
        <v>24</v>
      </c>
      <c r="P324" s="23">
        <v>0</v>
      </c>
      <c r="Q324" s="24">
        <v>0</v>
      </c>
      <c r="R324" s="23"/>
      <c r="S324" s="25">
        <v>0</v>
      </c>
      <c r="T324" s="25">
        <v>0</v>
      </c>
      <c r="U324" s="25"/>
      <c r="V324" s="25"/>
    </row>
    <row r="325" spans="1:22" ht="9.9499999999999993" customHeight="1" x14ac:dyDescent="0.2">
      <c r="A325" s="22" t="s">
        <v>317</v>
      </c>
      <c r="B325" s="22">
        <v>4</v>
      </c>
      <c r="C325" s="22" t="s">
        <v>335</v>
      </c>
      <c r="D325" s="23">
        <v>21</v>
      </c>
      <c r="E325" s="23"/>
      <c r="F325" s="23">
        <v>2</v>
      </c>
      <c r="G325" s="23"/>
      <c r="H325" s="23">
        <v>0</v>
      </c>
      <c r="I325" s="23"/>
      <c r="J325" s="23">
        <v>-3</v>
      </c>
      <c r="K325" s="23"/>
      <c r="L325" s="23">
        <v>0</v>
      </c>
      <c r="M325" s="23"/>
      <c r="N325" s="23">
        <v>0</v>
      </c>
      <c r="O325" s="23">
        <v>20</v>
      </c>
      <c r="P325" s="23">
        <v>-1</v>
      </c>
      <c r="Q325" s="24">
        <v>-4.7619047619047616E-2</v>
      </c>
      <c r="R325" s="23"/>
      <c r="S325" s="25">
        <v>0</v>
      </c>
      <c r="T325" s="25">
        <v>0</v>
      </c>
      <c r="U325" s="25"/>
      <c r="V325" s="25"/>
    </row>
    <row r="326" spans="1:22" ht="9.9499999999999993" customHeight="1" x14ac:dyDescent="0.2">
      <c r="A326" s="22" t="s">
        <v>317</v>
      </c>
      <c r="B326" s="22">
        <v>4</v>
      </c>
      <c r="C326" s="22" t="s">
        <v>336</v>
      </c>
      <c r="D326" s="23">
        <v>46</v>
      </c>
      <c r="E326" s="23">
        <v>1</v>
      </c>
      <c r="F326" s="23">
        <v>4</v>
      </c>
      <c r="G326" s="23"/>
      <c r="H326" s="23">
        <v>0</v>
      </c>
      <c r="I326" s="23"/>
      <c r="J326" s="23">
        <v>-2</v>
      </c>
      <c r="K326" s="23"/>
      <c r="L326" s="23">
        <v>0</v>
      </c>
      <c r="M326" s="23"/>
      <c r="N326" s="23">
        <v>0</v>
      </c>
      <c r="O326" s="23">
        <v>48</v>
      </c>
      <c r="P326" s="23">
        <v>2</v>
      </c>
      <c r="Q326" s="24">
        <v>4.3478260869565216E-2</v>
      </c>
      <c r="R326" s="23"/>
      <c r="S326" s="25">
        <v>0</v>
      </c>
      <c r="T326" s="25">
        <v>0</v>
      </c>
      <c r="U326" s="25"/>
      <c r="V326" s="25"/>
    </row>
    <row r="327" spans="1:22" ht="9.9499999999999993" customHeight="1" x14ac:dyDescent="0.2">
      <c r="A327" s="22" t="s">
        <v>317</v>
      </c>
      <c r="B327" s="22">
        <v>4</v>
      </c>
      <c r="C327" s="22" t="s">
        <v>337</v>
      </c>
      <c r="D327" s="23">
        <v>28</v>
      </c>
      <c r="E327" s="23"/>
      <c r="F327" s="23">
        <v>0</v>
      </c>
      <c r="G327" s="23"/>
      <c r="H327" s="23">
        <v>0</v>
      </c>
      <c r="I327" s="23"/>
      <c r="J327" s="23">
        <v>0</v>
      </c>
      <c r="K327" s="23"/>
      <c r="L327" s="23">
        <v>0</v>
      </c>
      <c r="M327" s="23"/>
      <c r="N327" s="23">
        <v>0</v>
      </c>
      <c r="O327" s="23">
        <v>28</v>
      </c>
      <c r="P327" s="23">
        <v>0</v>
      </c>
      <c r="Q327" s="24">
        <v>0</v>
      </c>
      <c r="R327" s="23"/>
      <c r="S327" s="25">
        <v>0</v>
      </c>
      <c r="T327" s="25">
        <v>0</v>
      </c>
      <c r="U327" s="25"/>
      <c r="V327" s="25"/>
    </row>
    <row r="328" spans="1:22" ht="9.9499999999999993" customHeight="1" x14ac:dyDescent="0.2">
      <c r="A328" s="22" t="s">
        <v>317</v>
      </c>
      <c r="B328" s="22">
        <v>5</v>
      </c>
      <c r="C328" s="22" t="s">
        <v>338</v>
      </c>
      <c r="D328" s="23">
        <v>47</v>
      </c>
      <c r="E328" s="23">
        <v>1</v>
      </c>
      <c r="F328" s="23">
        <v>3</v>
      </c>
      <c r="G328" s="23"/>
      <c r="H328" s="23">
        <v>0</v>
      </c>
      <c r="I328" s="23"/>
      <c r="J328" s="23">
        <v>0</v>
      </c>
      <c r="K328" s="23"/>
      <c r="L328" s="23">
        <v>0</v>
      </c>
      <c r="M328" s="23"/>
      <c r="N328" s="23">
        <v>0</v>
      </c>
      <c r="O328" s="23">
        <v>50</v>
      </c>
      <c r="P328" s="23">
        <v>3</v>
      </c>
      <c r="Q328" s="24">
        <v>6.3829787234042548E-2</v>
      </c>
      <c r="R328" s="23"/>
      <c r="S328" s="25">
        <v>0</v>
      </c>
      <c r="T328" s="25">
        <v>0</v>
      </c>
      <c r="U328" s="25">
        <v>100</v>
      </c>
      <c r="V328" s="25"/>
    </row>
    <row r="329" spans="1:22" ht="9.9499999999999993" customHeight="1" x14ac:dyDescent="0.2">
      <c r="A329" s="22" t="s">
        <v>317</v>
      </c>
      <c r="B329" s="22">
        <v>5</v>
      </c>
      <c r="C329" s="22" t="s">
        <v>339</v>
      </c>
      <c r="D329" s="23">
        <v>25</v>
      </c>
      <c r="E329" s="23">
        <v>1</v>
      </c>
      <c r="F329" s="23">
        <v>6</v>
      </c>
      <c r="G329" s="23"/>
      <c r="H329" s="23">
        <v>0</v>
      </c>
      <c r="I329" s="23"/>
      <c r="J329" s="23">
        <v>-2</v>
      </c>
      <c r="K329" s="23"/>
      <c r="L329" s="23">
        <v>0</v>
      </c>
      <c r="M329" s="23"/>
      <c r="N329" s="23">
        <v>0</v>
      </c>
      <c r="O329" s="23">
        <v>29</v>
      </c>
      <c r="P329" s="23">
        <v>4</v>
      </c>
      <c r="Q329" s="24">
        <v>0.16</v>
      </c>
      <c r="R329" s="23"/>
      <c r="S329" s="25">
        <v>0</v>
      </c>
      <c r="T329" s="25">
        <v>0</v>
      </c>
      <c r="U329" s="25"/>
      <c r="V329" s="25"/>
    </row>
    <row r="330" spans="1:22" ht="9.9499999999999993" customHeight="1" x14ac:dyDescent="0.2">
      <c r="A330" s="22" t="s">
        <v>317</v>
      </c>
      <c r="B330" s="22">
        <v>5</v>
      </c>
      <c r="C330" s="22" t="s">
        <v>340</v>
      </c>
      <c r="D330" s="23">
        <v>23</v>
      </c>
      <c r="E330" s="23"/>
      <c r="F330" s="23">
        <v>1</v>
      </c>
      <c r="G330" s="23"/>
      <c r="H330" s="23">
        <v>0</v>
      </c>
      <c r="I330" s="23"/>
      <c r="J330" s="23">
        <v>-2</v>
      </c>
      <c r="K330" s="23"/>
      <c r="L330" s="23">
        <v>0</v>
      </c>
      <c r="M330" s="23"/>
      <c r="N330" s="23">
        <v>0</v>
      </c>
      <c r="O330" s="23">
        <v>22</v>
      </c>
      <c r="P330" s="23">
        <v>-1</v>
      </c>
      <c r="Q330" s="24">
        <v>-4.3478260869565216E-2</v>
      </c>
      <c r="R330" s="23"/>
      <c r="S330" s="25">
        <v>0</v>
      </c>
      <c r="T330" s="25">
        <v>0</v>
      </c>
      <c r="U330" s="25">
        <v>50</v>
      </c>
      <c r="V330" s="25"/>
    </row>
    <row r="331" spans="1:22" ht="9.9499999999999993" customHeight="1" x14ac:dyDescent="0.2">
      <c r="A331" s="22" t="s">
        <v>317</v>
      </c>
      <c r="B331" s="22">
        <v>5</v>
      </c>
      <c r="C331" s="22" t="s">
        <v>341</v>
      </c>
      <c r="D331" s="23">
        <v>28</v>
      </c>
      <c r="E331" s="23"/>
      <c r="F331" s="23">
        <v>1</v>
      </c>
      <c r="G331" s="23"/>
      <c r="H331" s="23">
        <v>0</v>
      </c>
      <c r="I331" s="23"/>
      <c r="J331" s="23">
        <v>-2</v>
      </c>
      <c r="K331" s="23"/>
      <c r="L331" s="23">
        <v>0</v>
      </c>
      <c r="M331" s="23"/>
      <c r="N331" s="23">
        <v>0</v>
      </c>
      <c r="O331" s="23">
        <v>27</v>
      </c>
      <c r="P331" s="23">
        <v>-1</v>
      </c>
      <c r="Q331" s="24">
        <v>-3.5714285714285712E-2</v>
      </c>
      <c r="R331" s="23"/>
      <c r="S331" s="25">
        <v>0</v>
      </c>
      <c r="T331" s="25">
        <v>0</v>
      </c>
      <c r="U331" s="25">
        <v>1500</v>
      </c>
      <c r="V331" s="25">
        <v>500</v>
      </c>
    </row>
    <row r="332" spans="1:22" ht="9.9499999999999993" customHeight="1" x14ac:dyDescent="0.2">
      <c r="A332" s="22" t="s">
        <v>317</v>
      </c>
      <c r="B332" s="22">
        <v>5</v>
      </c>
      <c r="C332" s="22" t="s">
        <v>342</v>
      </c>
      <c r="D332" s="23">
        <v>14</v>
      </c>
      <c r="E332" s="23"/>
      <c r="F332" s="23">
        <v>1</v>
      </c>
      <c r="G332" s="23"/>
      <c r="H332" s="23">
        <v>0</v>
      </c>
      <c r="I332" s="23"/>
      <c r="J332" s="23">
        <v>-1</v>
      </c>
      <c r="K332" s="23"/>
      <c r="L332" s="23">
        <v>0</v>
      </c>
      <c r="M332" s="23"/>
      <c r="N332" s="23">
        <v>-2</v>
      </c>
      <c r="O332" s="23">
        <v>12</v>
      </c>
      <c r="P332" s="23">
        <v>-2</v>
      </c>
      <c r="Q332" s="24">
        <v>-0.14285714285714285</v>
      </c>
      <c r="R332" s="23"/>
      <c r="S332" s="25">
        <v>0</v>
      </c>
      <c r="T332" s="25">
        <v>0</v>
      </c>
      <c r="U332" s="25"/>
      <c r="V332" s="25"/>
    </row>
    <row r="333" spans="1:22" ht="9.9499999999999993" customHeight="1" x14ac:dyDescent="0.2">
      <c r="A333" s="22" t="s">
        <v>317</v>
      </c>
      <c r="B333" s="22">
        <v>6</v>
      </c>
      <c r="C333" s="22" t="s">
        <v>343</v>
      </c>
      <c r="D333" s="23">
        <v>12</v>
      </c>
      <c r="E333" s="23"/>
      <c r="F333" s="23">
        <v>1</v>
      </c>
      <c r="G333" s="23"/>
      <c r="H333" s="23">
        <v>0</v>
      </c>
      <c r="I333" s="23"/>
      <c r="J333" s="23">
        <v>-1</v>
      </c>
      <c r="K333" s="23"/>
      <c r="L333" s="23">
        <v>0</v>
      </c>
      <c r="M333" s="23"/>
      <c r="N333" s="23">
        <v>0</v>
      </c>
      <c r="O333" s="23">
        <v>12</v>
      </c>
      <c r="P333" s="23">
        <v>0</v>
      </c>
      <c r="Q333" s="24">
        <v>0</v>
      </c>
      <c r="R333" s="23"/>
      <c r="S333" s="25">
        <v>168.46</v>
      </c>
      <c r="T333" s="25">
        <v>0</v>
      </c>
      <c r="U333" s="25"/>
      <c r="V333" s="25"/>
    </row>
    <row r="334" spans="1:22" ht="9.9499999999999993" customHeight="1" x14ac:dyDescent="0.2">
      <c r="A334" s="22" t="s">
        <v>317</v>
      </c>
      <c r="B334" s="22">
        <v>6</v>
      </c>
      <c r="C334" s="22" t="s">
        <v>344</v>
      </c>
      <c r="D334" s="23">
        <v>37</v>
      </c>
      <c r="E334" s="23"/>
      <c r="F334" s="23">
        <v>0</v>
      </c>
      <c r="G334" s="23"/>
      <c r="H334" s="23">
        <v>0</v>
      </c>
      <c r="I334" s="23"/>
      <c r="J334" s="23">
        <v>-2</v>
      </c>
      <c r="K334" s="23"/>
      <c r="L334" s="23">
        <v>0</v>
      </c>
      <c r="M334" s="23"/>
      <c r="N334" s="23">
        <v>0</v>
      </c>
      <c r="O334" s="23">
        <v>35</v>
      </c>
      <c r="P334" s="23">
        <v>-2</v>
      </c>
      <c r="Q334" s="24">
        <v>-5.4054054054054057E-2</v>
      </c>
      <c r="R334" s="23"/>
      <c r="S334" s="25">
        <v>465.5</v>
      </c>
      <c r="T334" s="25">
        <v>0</v>
      </c>
      <c r="U334" s="25"/>
      <c r="V334" s="25"/>
    </row>
    <row r="335" spans="1:22" ht="9.9499999999999993" customHeight="1" x14ac:dyDescent="0.2">
      <c r="A335" s="22" t="s">
        <v>317</v>
      </c>
      <c r="B335" s="22">
        <v>6</v>
      </c>
      <c r="C335" s="22" t="s">
        <v>345</v>
      </c>
      <c r="D335" s="23">
        <v>18</v>
      </c>
      <c r="E335" s="23"/>
      <c r="F335" s="23">
        <v>3</v>
      </c>
      <c r="G335" s="23"/>
      <c r="H335" s="23">
        <v>0</v>
      </c>
      <c r="I335" s="23"/>
      <c r="J335" s="23">
        <v>0</v>
      </c>
      <c r="K335" s="23"/>
      <c r="L335" s="23">
        <v>0</v>
      </c>
      <c r="M335" s="23"/>
      <c r="N335" s="23">
        <v>0</v>
      </c>
      <c r="O335" s="23">
        <v>21</v>
      </c>
      <c r="P335" s="23">
        <v>3</v>
      </c>
      <c r="Q335" s="24">
        <v>0.16666666666666666</v>
      </c>
      <c r="R335" s="23"/>
      <c r="S335" s="25">
        <v>0</v>
      </c>
      <c r="T335" s="25">
        <v>0</v>
      </c>
      <c r="U335" s="25"/>
      <c r="V335" s="25"/>
    </row>
    <row r="336" spans="1:22" ht="9.9499999999999993" customHeight="1" x14ac:dyDescent="0.2">
      <c r="A336" s="22" t="s">
        <v>317</v>
      </c>
      <c r="B336" s="22">
        <v>7</v>
      </c>
      <c r="C336" s="22" t="s">
        <v>346</v>
      </c>
      <c r="D336" s="23">
        <v>55</v>
      </c>
      <c r="E336" s="23"/>
      <c r="F336" s="23">
        <v>3</v>
      </c>
      <c r="G336" s="23"/>
      <c r="H336" s="23">
        <v>0</v>
      </c>
      <c r="I336" s="23"/>
      <c r="J336" s="23">
        <v>0</v>
      </c>
      <c r="K336" s="23"/>
      <c r="L336" s="23">
        <v>0</v>
      </c>
      <c r="M336" s="23"/>
      <c r="N336" s="23">
        <v>-1</v>
      </c>
      <c r="O336" s="23">
        <v>57</v>
      </c>
      <c r="P336" s="23">
        <v>2</v>
      </c>
      <c r="Q336" s="24">
        <v>3.6363636363636362E-2</v>
      </c>
      <c r="R336" s="23"/>
      <c r="S336" s="25">
        <v>0</v>
      </c>
      <c r="T336" s="25">
        <v>0</v>
      </c>
      <c r="U336" s="25">
        <v>2000</v>
      </c>
      <c r="V336" s="25">
        <v>25</v>
      </c>
    </row>
    <row r="337" spans="1:22" ht="9.9499999999999993" customHeight="1" x14ac:dyDescent="0.2">
      <c r="A337" s="22" t="s">
        <v>317</v>
      </c>
      <c r="B337" s="22">
        <v>7</v>
      </c>
      <c r="C337" s="22" t="s">
        <v>347</v>
      </c>
      <c r="D337" s="23">
        <v>27</v>
      </c>
      <c r="E337" s="23"/>
      <c r="F337" s="23">
        <v>1</v>
      </c>
      <c r="G337" s="23"/>
      <c r="H337" s="23">
        <v>0</v>
      </c>
      <c r="I337" s="23"/>
      <c r="J337" s="23">
        <v>0</v>
      </c>
      <c r="K337" s="23"/>
      <c r="L337" s="23">
        <v>0</v>
      </c>
      <c r="M337" s="23"/>
      <c r="N337" s="23">
        <v>0</v>
      </c>
      <c r="O337" s="23">
        <v>28</v>
      </c>
      <c r="P337" s="23">
        <v>1</v>
      </c>
      <c r="Q337" s="24">
        <v>3.7037037037037035E-2</v>
      </c>
      <c r="R337" s="23"/>
      <c r="S337" s="25">
        <v>0</v>
      </c>
      <c r="T337" s="25">
        <v>0</v>
      </c>
      <c r="U337" s="25">
        <v>51</v>
      </c>
      <c r="V337" s="25"/>
    </row>
    <row r="338" spans="1:22" ht="9.9499999999999993" customHeight="1" x14ac:dyDescent="0.2">
      <c r="A338" s="22" t="s">
        <v>317</v>
      </c>
      <c r="B338" s="22">
        <v>7</v>
      </c>
      <c r="C338" s="22" t="s">
        <v>348</v>
      </c>
      <c r="D338" s="23">
        <v>15</v>
      </c>
      <c r="E338" s="23"/>
      <c r="F338" s="23">
        <v>3</v>
      </c>
      <c r="G338" s="23"/>
      <c r="H338" s="23">
        <v>0</v>
      </c>
      <c r="I338" s="23">
        <v>-3</v>
      </c>
      <c r="J338" s="23">
        <v>-7</v>
      </c>
      <c r="K338" s="23"/>
      <c r="L338" s="23">
        <v>0</v>
      </c>
      <c r="M338" s="23"/>
      <c r="N338" s="23">
        <v>0</v>
      </c>
      <c r="O338" s="23">
        <v>11</v>
      </c>
      <c r="P338" s="23">
        <v>-4</v>
      </c>
      <c r="Q338" s="24">
        <v>-0.26666666666666666</v>
      </c>
      <c r="R338" s="23"/>
      <c r="S338" s="25">
        <v>0</v>
      </c>
      <c r="T338" s="25">
        <v>0</v>
      </c>
      <c r="U338" s="25"/>
      <c r="V338" s="25"/>
    </row>
    <row r="339" spans="1:22" ht="9.9499999999999993" customHeight="1" x14ac:dyDescent="0.2">
      <c r="A339" s="22" t="s">
        <v>317</v>
      </c>
      <c r="B339" s="22">
        <v>7</v>
      </c>
      <c r="C339" s="22" t="s">
        <v>349</v>
      </c>
      <c r="D339" s="23">
        <v>49</v>
      </c>
      <c r="E339" s="23"/>
      <c r="F339" s="23">
        <v>4</v>
      </c>
      <c r="G339" s="23"/>
      <c r="H339" s="23">
        <v>0</v>
      </c>
      <c r="I339" s="23"/>
      <c r="J339" s="23">
        <v>-5</v>
      </c>
      <c r="K339" s="23"/>
      <c r="L339" s="23">
        <v>0</v>
      </c>
      <c r="M339" s="23"/>
      <c r="N339" s="23">
        <v>0</v>
      </c>
      <c r="O339" s="23">
        <v>48</v>
      </c>
      <c r="P339" s="23">
        <v>-1</v>
      </c>
      <c r="Q339" s="24">
        <v>-2.0408163265306121E-2</v>
      </c>
      <c r="R339" s="23"/>
      <c r="S339" s="25">
        <v>0</v>
      </c>
      <c r="T339" s="25">
        <v>0</v>
      </c>
      <c r="U339" s="25"/>
      <c r="V339" s="25">
        <v>500</v>
      </c>
    </row>
    <row r="340" spans="1:22" ht="9.9499999999999993" customHeight="1" x14ac:dyDescent="0.2">
      <c r="A340" s="22" t="s">
        <v>317</v>
      </c>
      <c r="B340" s="22">
        <v>8</v>
      </c>
      <c r="C340" s="22" t="s">
        <v>350</v>
      </c>
      <c r="D340" s="23">
        <v>31</v>
      </c>
      <c r="E340" s="23"/>
      <c r="F340" s="23">
        <v>3</v>
      </c>
      <c r="G340" s="23"/>
      <c r="H340" s="23">
        <v>0</v>
      </c>
      <c r="I340" s="23"/>
      <c r="J340" s="23">
        <v>-1</v>
      </c>
      <c r="K340" s="23"/>
      <c r="L340" s="23">
        <v>0</v>
      </c>
      <c r="M340" s="23"/>
      <c r="N340" s="23">
        <v>0</v>
      </c>
      <c r="O340" s="23">
        <v>33</v>
      </c>
      <c r="P340" s="23">
        <v>2</v>
      </c>
      <c r="Q340" s="24">
        <v>6.4516129032258063E-2</v>
      </c>
      <c r="R340" s="23"/>
      <c r="S340" s="25">
        <v>0</v>
      </c>
      <c r="T340" s="25">
        <v>0</v>
      </c>
      <c r="U340" s="25"/>
      <c r="V340" s="25"/>
    </row>
    <row r="341" spans="1:22" ht="9.9499999999999993" customHeight="1" x14ac:dyDescent="0.2">
      <c r="A341" s="22" t="s">
        <v>317</v>
      </c>
      <c r="B341" s="22">
        <v>8</v>
      </c>
      <c r="C341" s="22" t="s">
        <v>351</v>
      </c>
      <c r="D341" s="23">
        <v>32</v>
      </c>
      <c r="E341" s="23"/>
      <c r="F341" s="23">
        <v>2</v>
      </c>
      <c r="G341" s="23"/>
      <c r="H341" s="23">
        <v>0</v>
      </c>
      <c r="I341" s="23"/>
      <c r="J341" s="23">
        <v>-7</v>
      </c>
      <c r="K341" s="23"/>
      <c r="L341" s="23">
        <v>0</v>
      </c>
      <c r="M341" s="23"/>
      <c r="N341" s="23">
        <v>0</v>
      </c>
      <c r="O341" s="23">
        <v>27</v>
      </c>
      <c r="P341" s="23">
        <v>-5</v>
      </c>
      <c r="Q341" s="24">
        <v>-0.15625</v>
      </c>
      <c r="R341" s="23"/>
      <c r="S341" s="25">
        <v>0</v>
      </c>
      <c r="T341" s="25">
        <v>0</v>
      </c>
      <c r="U341" s="25"/>
      <c r="V341" s="25"/>
    </row>
    <row r="342" spans="1:22" ht="9.9499999999999993" customHeight="1" x14ac:dyDescent="0.2">
      <c r="A342" s="22" t="s">
        <v>317</v>
      </c>
      <c r="B342" s="22">
        <v>8</v>
      </c>
      <c r="C342" s="22" t="s">
        <v>352</v>
      </c>
      <c r="D342" s="23">
        <v>33</v>
      </c>
      <c r="E342" s="23"/>
      <c r="F342" s="23">
        <v>0</v>
      </c>
      <c r="G342" s="23"/>
      <c r="H342" s="23">
        <v>0</v>
      </c>
      <c r="I342" s="23"/>
      <c r="J342" s="23">
        <v>0</v>
      </c>
      <c r="K342" s="23"/>
      <c r="L342" s="23">
        <v>0</v>
      </c>
      <c r="M342" s="23"/>
      <c r="N342" s="23">
        <v>0</v>
      </c>
      <c r="O342" s="23">
        <v>33</v>
      </c>
      <c r="P342" s="23">
        <v>0</v>
      </c>
      <c r="Q342" s="24">
        <v>0</v>
      </c>
      <c r="R342" s="23"/>
      <c r="S342" s="25">
        <v>0</v>
      </c>
      <c r="T342" s="25">
        <v>0</v>
      </c>
      <c r="U342" s="25"/>
      <c r="V342" s="25"/>
    </row>
    <row r="343" spans="1:22" ht="9.9499999999999993" customHeight="1" x14ac:dyDescent="0.2">
      <c r="A343" s="22" t="s">
        <v>317</v>
      </c>
      <c r="B343" s="22">
        <v>8</v>
      </c>
      <c r="C343" s="22" t="s">
        <v>353</v>
      </c>
      <c r="D343" s="23">
        <v>42</v>
      </c>
      <c r="E343" s="23"/>
      <c r="F343" s="23">
        <v>0</v>
      </c>
      <c r="G343" s="23"/>
      <c r="H343" s="23">
        <v>0</v>
      </c>
      <c r="I343" s="23"/>
      <c r="J343" s="23">
        <v>-6</v>
      </c>
      <c r="K343" s="23"/>
      <c r="L343" s="23">
        <v>0</v>
      </c>
      <c r="M343" s="23"/>
      <c r="N343" s="23">
        <v>-1</v>
      </c>
      <c r="O343" s="23">
        <v>35</v>
      </c>
      <c r="P343" s="23">
        <v>-7</v>
      </c>
      <c r="Q343" s="24">
        <v>-0.16666666666666666</v>
      </c>
      <c r="R343" s="23"/>
      <c r="S343" s="25">
        <v>0</v>
      </c>
      <c r="T343" s="25">
        <v>0</v>
      </c>
      <c r="U343" s="25"/>
      <c r="V343" s="25"/>
    </row>
    <row r="344" spans="1:22" ht="9.9499999999999993" customHeight="1" x14ac:dyDescent="0.2">
      <c r="A344" s="22" t="s">
        <v>317</v>
      </c>
      <c r="B344" s="22">
        <v>8</v>
      </c>
      <c r="C344" s="22" t="s">
        <v>354</v>
      </c>
      <c r="D344" s="23">
        <v>10</v>
      </c>
      <c r="E344" s="23"/>
      <c r="F344" s="23">
        <v>2</v>
      </c>
      <c r="G344" s="23"/>
      <c r="H344" s="23">
        <v>0</v>
      </c>
      <c r="I344" s="23"/>
      <c r="J344" s="23">
        <v>0</v>
      </c>
      <c r="K344" s="23"/>
      <c r="L344" s="23">
        <v>0</v>
      </c>
      <c r="M344" s="23"/>
      <c r="N344" s="23">
        <v>0</v>
      </c>
      <c r="O344" s="23">
        <v>12</v>
      </c>
      <c r="P344" s="23">
        <v>2</v>
      </c>
      <c r="Q344" s="24">
        <v>0.2</v>
      </c>
      <c r="R344" s="23"/>
      <c r="S344" s="25">
        <v>0</v>
      </c>
      <c r="T344" s="25">
        <v>0</v>
      </c>
      <c r="U344" s="25"/>
      <c r="V344" s="25"/>
    </row>
    <row r="345" spans="1:22" ht="9.9499999999999993" customHeight="1" x14ac:dyDescent="0.2">
      <c r="A345" s="22" t="s">
        <v>317</v>
      </c>
      <c r="B345" s="22">
        <v>9</v>
      </c>
      <c r="C345" s="22" t="s">
        <v>355</v>
      </c>
      <c r="D345" s="23">
        <v>43</v>
      </c>
      <c r="E345" s="23">
        <v>2</v>
      </c>
      <c r="F345" s="23">
        <v>7</v>
      </c>
      <c r="G345" s="23"/>
      <c r="H345" s="23">
        <v>0</v>
      </c>
      <c r="I345" s="23"/>
      <c r="J345" s="23">
        <v>-9</v>
      </c>
      <c r="K345" s="23"/>
      <c r="L345" s="23">
        <v>0</v>
      </c>
      <c r="M345" s="23">
        <v>-1</v>
      </c>
      <c r="N345" s="23">
        <v>-1</v>
      </c>
      <c r="O345" s="23">
        <v>40</v>
      </c>
      <c r="P345" s="23">
        <v>-3</v>
      </c>
      <c r="Q345" s="24">
        <v>-6.9767441860465115E-2</v>
      </c>
      <c r="R345" s="23"/>
      <c r="S345" s="25">
        <v>0</v>
      </c>
      <c r="T345" s="25">
        <v>0</v>
      </c>
      <c r="U345" s="25">
        <v>2251</v>
      </c>
      <c r="V345" s="25">
        <v>500</v>
      </c>
    </row>
    <row r="346" spans="1:22" ht="9.9499999999999993" customHeight="1" x14ac:dyDescent="0.2">
      <c r="A346" s="22" t="s">
        <v>317</v>
      </c>
      <c r="B346" s="22">
        <v>9</v>
      </c>
      <c r="C346" s="22" t="s">
        <v>356</v>
      </c>
      <c r="D346" s="23">
        <v>10</v>
      </c>
      <c r="E346" s="23"/>
      <c r="F346" s="23">
        <v>1</v>
      </c>
      <c r="G346" s="23"/>
      <c r="H346" s="23">
        <v>0</v>
      </c>
      <c r="I346" s="23"/>
      <c r="J346" s="23">
        <v>0</v>
      </c>
      <c r="K346" s="23"/>
      <c r="L346" s="23">
        <v>0</v>
      </c>
      <c r="M346" s="23"/>
      <c r="N346" s="23">
        <v>0</v>
      </c>
      <c r="O346" s="23">
        <v>11</v>
      </c>
      <c r="P346" s="23">
        <v>1</v>
      </c>
      <c r="Q346" s="24">
        <v>0.1</v>
      </c>
      <c r="R346" s="23"/>
      <c r="S346" s="25">
        <v>159.6</v>
      </c>
      <c r="T346" s="25">
        <v>0</v>
      </c>
      <c r="U346" s="25"/>
      <c r="V346" s="25"/>
    </row>
    <row r="347" spans="1:22" ht="9.9499999999999993" customHeight="1" x14ac:dyDescent="0.2">
      <c r="A347" s="22" t="s">
        <v>317</v>
      </c>
      <c r="B347" s="22">
        <v>9</v>
      </c>
      <c r="C347" s="22" t="s">
        <v>357</v>
      </c>
      <c r="D347" s="23">
        <v>20</v>
      </c>
      <c r="E347" s="23"/>
      <c r="F347" s="23">
        <v>2</v>
      </c>
      <c r="G347" s="23"/>
      <c r="H347" s="23">
        <v>0</v>
      </c>
      <c r="I347" s="23"/>
      <c r="J347" s="23">
        <v>-2</v>
      </c>
      <c r="K347" s="23"/>
      <c r="L347" s="23">
        <v>0</v>
      </c>
      <c r="M347" s="23"/>
      <c r="N347" s="23">
        <v>-1</v>
      </c>
      <c r="O347" s="23">
        <v>19</v>
      </c>
      <c r="P347" s="23">
        <v>-1</v>
      </c>
      <c r="Q347" s="24">
        <v>-0.05</v>
      </c>
      <c r="R347" s="23"/>
      <c r="S347" s="25">
        <v>281.5</v>
      </c>
      <c r="T347" s="25">
        <v>0</v>
      </c>
      <c r="U347" s="25">
        <v>200</v>
      </c>
      <c r="V347" s="25"/>
    </row>
    <row r="348" spans="1:22" ht="9.9499999999999993" customHeight="1" x14ac:dyDescent="0.2">
      <c r="A348" s="22" t="s">
        <v>317</v>
      </c>
      <c r="B348" s="22">
        <v>9</v>
      </c>
      <c r="C348" s="22" t="s">
        <v>358</v>
      </c>
      <c r="D348" s="23">
        <v>12</v>
      </c>
      <c r="E348" s="23"/>
      <c r="F348" s="23">
        <v>0</v>
      </c>
      <c r="G348" s="23"/>
      <c r="H348" s="23">
        <v>0</v>
      </c>
      <c r="I348" s="23"/>
      <c r="J348" s="23">
        <v>0</v>
      </c>
      <c r="K348" s="23"/>
      <c r="L348" s="23">
        <v>0</v>
      </c>
      <c r="M348" s="23"/>
      <c r="N348" s="23">
        <v>0</v>
      </c>
      <c r="O348" s="23">
        <v>12</v>
      </c>
      <c r="P348" s="23">
        <v>0</v>
      </c>
      <c r="Q348" s="24">
        <v>0</v>
      </c>
      <c r="R348" s="23"/>
      <c r="S348" s="25">
        <v>159.6</v>
      </c>
      <c r="T348" s="25">
        <v>0</v>
      </c>
      <c r="U348" s="25">
        <v>1000</v>
      </c>
      <c r="V348" s="25"/>
    </row>
    <row r="349" spans="1:22" ht="9.9499999999999993" customHeight="1" x14ac:dyDescent="0.2">
      <c r="A349" s="22" t="s">
        <v>317</v>
      </c>
      <c r="B349" s="22">
        <v>10</v>
      </c>
      <c r="C349" s="22" t="s">
        <v>359</v>
      </c>
      <c r="D349" s="23">
        <v>11</v>
      </c>
      <c r="E349" s="23"/>
      <c r="F349" s="23">
        <v>3</v>
      </c>
      <c r="G349" s="23"/>
      <c r="H349" s="23">
        <v>0</v>
      </c>
      <c r="I349" s="23"/>
      <c r="J349" s="23">
        <v>-1</v>
      </c>
      <c r="K349" s="23"/>
      <c r="L349" s="23">
        <v>0</v>
      </c>
      <c r="M349" s="23"/>
      <c r="N349" s="23">
        <v>0</v>
      </c>
      <c r="O349" s="23">
        <v>13</v>
      </c>
      <c r="P349" s="23">
        <v>2</v>
      </c>
      <c r="Q349" s="24">
        <v>0.18181818181818182</v>
      </c>
      <c r="R349" s="23"/>
      <c r="S349" s="25">
        <v>164.04</v>
      </c>
      <c r="T349" s="25">
        <v>0</v>
      </c>
      <c r="U349" s="25">
        <v>5</v>
      </c>
      <c r="V349" s="25"/>
    </row>
    <row r="350" spans="1:22" ht="9.9499999999999993" customHeight="1" x14ac:dyDescent="0.2">
      <c r="A350" s="22" t="s">
        <v>317</v>
      </c>
      <c r="B350" s="22">
        <v>10</v>
      </c>
      <c r="C350" s="22" t="s">
        <v>360</v>
      </c>
      <c r="D350" s="23">
        <v>23</v>
      </c>
      <c r="E350" s="23"/>
      <c r="F350" s="23">
        <v>2</v>
      </c>
      <c r="G350" s="23"/>
      <c r="H350" s="23">
        <v>0</v>
      </c>
      <c r="I350" s="23"/>
      <c r="J350" s="23">
        <v>-2</v>
      </c>
      <c r="K350" s="23"/>
      <c r="L350" s="23">
        <v>0</v>
      </c>
      <c r="M350" s="23"/>
      <c r="N350" s="23">
        <v>0</v>
      </c>
      <c r="O350" s="23">
        <v>23</v>
      </c>
      <c r="P350" s="23">
        <v>0</v>
      </c>
      <c r="Q350" s="24">
        <v>0</v>
      </c>
      <c r="R350" s="23"/>
      <c r="S350" s="25">
        <v>0</v>
      </c>
      <c r="T350" s="25">
        <v>0</v>
      </c>
      <c r="U350" s="25">
        <v>37</v>
      </c>
      <c r="V350" s="25"/>
    </row>
    <row r="351" spans="1:22" ht="9.9499999999999993" customHeight="1" x14ac:dyDescent="0.2">
      <c r="A351" s="22" t="s">
        <v>317</v>
      </c>
      <c r="B351" s="22">
        <v>10</v>
      </c>
      <c r="C351" s="22" t="s">
        <v>361</v>
      </c>
      <c r="D351" s="23">
        <v>87</v>
      </c>
      <c r="E351" s="23">
        <v>2</v>
      </c>
      <c r="F351" s="23">
        <v>4</v>
      </c>
      <c r="G351" s="23"/>
      <c r="H351" s="23">
        <v>0</v>
      </c>
      <c r="I351" s="23"/>
      <c r="J351" s="23">
        <v>-3</v>
      </c>
      <c r="K351" s="23"/>
      <c r="L351" s="23">
        <v>0</v>
      </c>
      <c r="M351" s="23"/>
      <c r="N351" s="23">
        <v>0</v>
      </c>
      <c r="O351" s="23">
        <v>88</v>
      </c>
      <c r="P351" s="23">
        <v>1</v>
      </c>
      <c r="Q351" s="24">
        <v>1.1494252873563218E-2</v>
      </c>
      <c r="R351" s="23"/>
      <c r="S351" s="25">
        <v>0</v>
      </c>
      <c r="T351" s="25">
        <v>0</v>
      </c>
      <c r="U351" s="25">
        <v>2390</v>
      </c>
      <c r="V351" s="25"/>
    </row>
    <row r="352" spans="1:22" ht="9.9499999999999993" customHeight="1" x14ac:dyDescent="0.2">
      <c r="A352" s="22" t="s">
        <v>317</v>
      </c>
      <c r="B352" s="22">
        <v>10</v>
      </c>
      <c r="C352" s="22" t="s">
        <v>362</v>
      </c>
      <c r="D352" s="23">
        <v>29</v>
      </c>
      <c r="E352" s="23">
        <v>1</v>
      </c>
      <c r="F352" s="23">
        <v>5</v>
      </c>
      <c r="G352" s="23"/>
      <c r="H352" s="23">
        <v>0</v>
      </c>
      <c r="I352" s="23"/>
      <c r="J352" s="23">
        <v>0</v>
      </c>
      <c r="K352" s="23"/>
      <c r="L352" s="23">
        <v>0</v>
      </c>
      <c r="M352" s="23"/>
      <c r="N352" s="23">
        <v>0</v>
      </c>
      <c r="O352" s="23">
        <v>34</v>
      </c>
      <c r="P352" s="23">
        <v>5</v>
      </c>
      <c r="Q352" s="24">
        <v>0.17241379310344829</v>
      </c>
      <c r="R352" s="23"/>
      <c r="S352" s="25">
        <v>0</v>
      </c>
      <c r="T352" s="25">
        <v>0</v>
      </c>
      <c r="U352" s="25">
        <v>1555</v>
      </c>
      <c r="V352" s="25">
        <v>700</v>
      </c>
    </row>
    <row r="353" spans="1:22" ht="9.9499999999999993" customHeight="1" x14ac:dyDescent="0.2">
      <c r="A353" s="22" t="s">
        <v>317</v>
      </c>
      <c r="B353" s="22">
        <v>11</v>
      </c>
      <c r="C353" s="22" t="s">
        <v>363</v>
      </c>
      <c r="D353" s="23">
        <v>58</v>
      </c>
      <c r="E353" s="23"/>
      <c r="F353" s="23">
        <v>6</v>
      </c>
      <c r="G353" s="23"/>
      <c r="H353" s="23">
        <v>0</v>
      </c>
      <c r="I353" s="23"/>
      <c r="J353" s="23">
        <v>-5</v>
      </c>
      <c r="K353" s="23"/>
      <c r="L353" s="23">
        <v>0</v>
      </c>
      <c r="M353" s="23"/>
      <c r="N353" s="23">
        <v>0</v>
      </c>
      <c r="O353" s="23">
        <v>59</v>
      </c>
      <c r="P353" s="23">
        <v>1</v>
      </c>
      <c r="Q353" s="24">
        <v>1.7241379310344827E-2</v>
      </c>
      <c r="R353" s="23"/>
      <c r="S353" s="25">
        <v>0</v>
      </c>
      <c r="T353" s="25">
        <v>0</v>
      </c>
      <c r="U353" s="25">
        <v>1061</v>
      </c>
      <c r="V353" s="25"/>
    </row>
    <row r="354" spans="1:22" ht="9.9499999999999993" customHeight="1" x14ac:dyDescent="0.2">
      <c r="A354" s="22" t="s">
        <v>317</v>
      </c>
      <c r="B354" s="22">
        <v>11</v>
      </c>
      <c r="C354" s="22" t="s">
        <v>364</v>
      </c>
      <c r="D354" s="23">
        <v>10</v>
      </c>
      <c r="E354" s="23"/>
      <c r="F354" s="23">
        <v>0</v>
      </c>
      <c r="G354" s="23"/>
      <c r="H354" s="23">
        <v>0</v>
      </c>
      <c r="I354" s="23">
        <v>-1</v>
      </c>
      <c r="J354" s="23">
        <v>-2</v>
      </c>
      <c r="K354" s="23"/>
      <c r="L354" s="23">
        <v>0</v>
      </c>
      <c r="M354" s="23"/>
      <c r="N354" s="23">
        <v>0</v>
      </c>
      <c r="O354" s="23">
        <v>8</v>
      </c>
      <c r="P354" s="23">
        <v>-2</v>
      </c>
      <c r="Q354" s="24">
        <v>-0.2</v>
      </c>
      <c r="R354" s="23"/>
      <c r="S354" s="25">
        <v>133</v>
      </c>
      <c r="T354" s="25">
        <v>0</v>
      </c>
      <c r="U354" s="25"/>
      <c r="V354" s="25"/>
    </row>
    <row r="355" spans="1:22" ht="9.9499999999999993" customHeight="1" x14ac:dyDescent="0.2">
      <c r="A355" s="22" t="s">
        <v>317</v>
      </c>
      <c r="B355" s="22">
        <v>11</v>
      </c>
      <c r="C355" s="22" t="s">
        <v>365</v>
      </c>
      <c r="D355" s="23">
        <v>31</v>
      </c>
      <c r="E355" s="23"/>
      <c r="F355" s="23">
        <v>8</v>
      </c>
      <c r="G355" s="23"/>
      <c r="H355" s="23">
        <v>0</v>
      </c>
      <c r="I355" s="23"/>
      <c r="J355" s="23">
        <v>-6</v>
      </c>
      <c r="K355" s="23"/>
      <c r="L355" s="23">
        <v>0</v>
      </c>
      <c r="M355" s="23"/>
      <c r="N355" s="23">
        <v>-1</v>
      </c>
      <c r="O355" s="23">
        <v>32</v>
      </c>
      <c r="P355" s="23">
        <v>1</v>
      </c>
      <c r="Q355" s="24">
        <v>3.2258064516129031E-2</v>
      </c>
      <c r="R355" s="23"/>
      <c r="S355" s="25">
        <v>434.3</v>
      </c>
      <c r="T355" s="25">
        <v>0</v>
      </c>
      <c r="U355" s="25"/>
      <c r="V355" s="25"/>
    </row>
    <row r="356" spans="1:22" ht="9.9499999999999993" customHeight="1" x14ac:dyDescent="0.2">
      <c r="A356" s="22" t="s">
        <v>317</v>
      </c>
      <c r="B356" s="22">
        <v>12</v>
      </c>
      <c r="C356" s="22" t="s">
        <v>366</v>
      </c>
      <c r="D356" s="23">
        <v>11</v>
      </c>
      <c r="E356" s="23"/>
      <c r="F356" s="23">
        <v>0</v>
      </c>
      <c r="G356" s="23"/>
      <c r="H356" s="23">
        <v>0</v>
      </c>
      <c r="I356" s="23"/>
      <c r="J356" s="23">
        <v>0</v>
      </c>
      <c r="K356" s="23"/>
      <c r="L356" s="23">
        <v>0</v>
      </c>
      <c r="M356" s="23"/>
      <c r="N356" s="23">
        <v>0</v>
      </c>
      <c r="O356" s="23">
        <v>11</v>
      </c>
      <c r="P356" s="23">
        <v>0</v>
      </c>
      <c r="Q356" s="24">
        <v>0</v>
      </c>
      <c r="R356" s="23"/>
      <c r="S356" s="25">
        <v>0</v>
      </c>
      <c r="T356" s="25">
        <v>0</v>
      </c>
      <c r="U356" s="25"/>
      <c r="V356" s="25"/>
    </row>
    <row r="357" spans="1:22" ht="9.9499999999999993" customHeight="1" x14ac:dyDescent="0.2">
      <c r="A357" s="22" t="s">
        <v>317</v>
      </c>
      <c r="B357" s="22">
        <v>12</v>
      </c>
      <c r="C357" s="22" t="s">
        <v>367</v>
      </c>
      <c r="D357" s="23">
        <v>81</v>
      </c>
      <c r="E357" s="23">
        <v>1</v>
      </c>
      <c r="F357" s="23">
        <v>6</v>
      </c>
      <c r="G357" s="23"/>
      <c r="H357" s="23">
        <v>0</v>
      </c>
      <c r="I357" s="23"/>
      <c r="J357" s="23">
        <v>-3</v>
      </c>
      <c r="K357" s="23"/>
      <c r="L357" s="23">
        <v>0</v>
      </c>
      <c r="M357" s="23"/>
      <c r="N357" s="23">
        <v>0</v>
      </c>
      <c r="O357" s="23">
        <v>84</v>
      </c>
      <c r="P357" s="23">
        <v>3</v>
      </c>
      <c r="Q357" s="24">
        <v>3.7037037037037035E-2</v>
      </c>
      <c r="R357" s="23"/>
      <c r="S357" s="25">
        <v>0</v>
      </c>
      <c r="T357" s="25">
        <v>0</v>
      </c>
      <c r="U357" s="25">
        <v>1177</v>
      </c>
      <c r="V357" s="25"/>
    </row>
    <row r="358" spans="1:22" ht="9.9499999999999993" customHeight="1" x14ac:dyDescent="0.2">
      <c r="A358" s="22" t="s">
        <v>317</v>
      </c>
      <c r="B358" s="22">
        <v>12</v>
      </c>
      <c r="C358" s="22" t="s">
        <v>368</v>
      </c>
      <c r="D358" s="23">
        <v>13</v>
      </c>
      <c r="E358" s="23"/>
      <c r="F358" s="23">
        <v>0</v>
      </c>
      <c r="G358" s="23"/>
      <c r="H358" s="23">
        <v>0</v>
      </c>
      <c r="I358" s="23"/>
      <c r="J358" s="23">
        <v>0</v>
      </c>
      <c r="K358" s="23"/>
      <c r="L358" s="23">
        <v>0</v>
      </c>
      <c r="M358" s="23"/>
      <c r="N358" s="23">
        <v>0</v>
      </c>
      <c r="O358" s="23">
        <v>13</v>
      </c>
      <c r="P358" s="23">
        <v>0</v>
      </c>
      <c r="Q358" s="24">
        <v>0</v>
      </c>
      <c r="R358" s="23"/>
      <c r="S358" s="25">
        <v>0</v>
      </c>
      <c r="T358" s="25">
        <v>0</v>
      </c>
      <c r="U358" s="25"/>
      <c r="V358" s="25"/>
    </row>
    <row r="359" spans="1:22" ht="9.9499999999999993" customHeight="1" x14ac:dyDescent="0.2">
      <c r="A359" s="22" t="s">
        <v>317</v>
      </c>
      <c r="B359" s="22">
        <v>12</v>
      </c>
      <c r="C359" s="22" t="s">
        <v>369</v>
      </c>
      <c r="D359" s="23">
        <v>38</v>
      </c>
      <c r="E359" s="23"/>
      <c r="F359" s="23">
        <v>10</v>
      </c>
      <c r="G359" s="23"/>
      <c r="H359" s="23">
        <v>0</v>
      </c>
      <c r="I359" s="23"/>
      <c r="J359" s="23">
        <v>-4</v>
      </c>
      <c r="K359" s="23"/>
      <c r="L359" s="23">
        <v>0</v>
      </c>
      <c r="M359" s="23"/>
      <c r="N359" s="23">
        <v>-1</v>
      </c>
      <c r="O359" s="23">
        <v>43</v>
      </c>
      <c r="P359" s="23">
        <v>5</v>
      </c>
      <c r="Q359" s="24">
        <v>0.13157894736842105</v>
      </c>
      <c r="R359" s="23"/>
      <c r="S359" s="25">
        <v>0</v>
      </c>
      <c r="T359" s="25">
        <v>0</v>
      </c>
      <c r="U359" s="25"/>
      <c r="V359" s="25"/>
    </row>
    <row r="360" spans="1:22" ht="9.9499999999999993" customHeight="1" x14ac:dyDescent="0.2">
      <c r="A360" s="22" t="s">
        <v>317</v>
      </c>
      <c r="B360" s="22">
        <v>12</v>
      </c>
      <c r="C360" s="22" t="s">
        <v>370</v>
      </c>
      <c r="D360" s="23">
        <v>47</v>
      </c>
      <c r="E360" s="23"/>
      <c r="F360" s="23">
        <v>2</v>
      </c>
      <c r="G360" s="23"/>
      <c r="H360" s="23">
        <v>0</v>
      </c>
      <c r="I360" s="23"/>
      <c r="J360" s="23">
        <v>0</v>
      </c>
      <c r="K360" s="23"/>
      <c r="L360" s="23">
        <v>0</v>
      </c>
      <c r="M360" s="23"/>
      <c r="N360" s="23">
        <v>0</v>
      </c>
      <c r="O360" s="23">
        <v>49</v>
      </c>
      <c r="P360" s="23">
        <v>2</v>
      </c>
      <c r="Q360" s="24">
        <v>4.2553191489361701E-2</v>
      </c>
      <c r="R360" s="23"/>
      <c r="S360" s="25">
        <v>0</v>
      </c>
      <c r="T360" s="25">
        <v>0</v>
      </c>
      <c r="U360" s="25"/>
      <c r="V360" s="25"/>
    </row>
    <row r="361" spans="1:22" ht="9.9499999999999993" customHeight="1" x14ac:dyDescent="0.2">
      <c r="A361" s="22" t="s">
        <v>317</v>
      </c>
      <c r="B361" s="22">
        <v>13</v>
      </c>
      <c r="C361" s="22" t="s">
        <v>371</v>
      </c>
      <c r="D361" s="23">
        <v>8</v>
      </c>
      <c r="E361" s="23"/>
      <c r="F361" s="23">
        <v>3</v>
      </c>
      <c r="G361" s="23"/>
      <c r="H361" s="23">
        <v>0</v>
      </c>
      <c r="I361" s="23"/>
      <c r="J361" s="23">
        <v>-1</v>
      </c>
      <c r="K361" s="23"/>
      <c r="L361" s="23">
        <v>0</v>
      </c>
      <c r="M361" s="23"/>
      <c r="N361" s="23">
        <v>0</v>
      </c>
      <c r="O361" s="23">
        <v>10</v>
      </c>
      <c r="P361" s="23">
        <v>2</v>
      </c>
      <c r="Q361" s="24">
        <v>0.25</v>
      </c>
      <c r="R361" s="23"/>
      <c r="S361" s="25">
        <v>0</v>
      </c>
      <c r="T361" s="25">
        <v>0</v>
      </c>
      <c r="U361" s="25">
        <v>195</v>
      </c>
      <c r="V361" s="25"/>
    </row>
    <row r="362" spans="1:22" ht="9.9499999999999993" customHeight="1" x14ac:dyDescent="0.2">
      <c r="A362" s="22" t="s">
        <v>317</v>
      </c>
      <c r="B362" s="22">
        <v>13</v>
      </c>
      <c r="C362" s="22" t="s">
        <v>372</v>
      </c>
      <c r="D362" s="23">
        <v>5</v>
      </c>
      <c r="E362" s="23"/>
      <c r="F362" s="23">
        <v>1</v>
      </c>
      <c r="G362" s="23"/>
      <c r="H362" s="23">
        <v>0</v>
      </c>
      <c r="I362" s="23"/>
      <c r="J362" s="23">
        <v>0</v>
      </c>
      <c r="K362" s="23"/>
      <c r="L362" s="23">
        <v>0</v>
      </c>
      <c r="M362" s="23"/>
      <c r="N362" s="23">
        <v>0</v>
      </c>
      <c r="O362" s="23">
        <v>6</v>
      </c>
      <c r="P362" s="23">
        <v>1</v>
      </c>
      <c r="Q362" s="24">
        <v>0.2</v>
      </c>
      <c r="R362" s="23"/>
      <c r="S362" s="25">
        <v>133</v>
      </c>
      <c r="T362" s="25">
        <v>0</v>
      </c>
      <c r="U362" s="25"/>
      <c r="V362" s="25"/>
    </row>
    <row r="363" spans="1:22" ht="9.9499999999999993" customHeight="1" x14ac:dyDescent="0.2">
      <c r="A363" s="22" t="s">
        <v>317</v>
      </c>
      <c r="B363" s="22">
        <v>13</v>
      </c>
      <c r="C363" s="22" t="s">
        <v>373</v>
      </c>
      <c r="D363" s="23">
        <v>22</v>
      </c>
      <c r="E363" s="23"/>
      <c r="F363" s="23">
        <v>0</v>
      </c>
      <c r="G363" s="23"/>
      <c r="H363" s="23">
        <v>0</v>
      </c>
      <c r="I363" s="23"/>
      <c r="J363" s="23">
        <v>0</v>
      </c>
      <c r="K363" s="23"/>
      <c r="L363" s="23">
        <v>0</v>
      </c>
      <c r="M363" s="23"/>
      <c r="N363" s="23">
        <v>0</v>
      </c>
      <c r="O363" s="23">
        <v>22</v>
      </c>
      <c r="P363" s="23">
        <v>0</v>
      </c>
      <c r="Q363" s="24">
        <v>0</v>
      </c>
      <c r="R363" s="23"/>
      <c r="S363" s="25">
        <v>0</v>
      </c>
      <c r="T363" s="25">
        <v>0</v>
      </c>
      <c r="U363" s="25">
        <v>15</v>
      </c>
      <c r="V363" s="25"/>
    </row>
    <row r="364" spans="1:22" ht="9.9499999999999993" customHeight="1" x14ac:dyDescent="0.2">
      <c r="A364" s="22" t="s">
        <v>317</v>
      </c>
      <c r="B364" s="22">
        <v>13</v>
      </c>
      <c r="C364" s="22" t="s">
        <v>374</v>
      </c>
      <c r="D364" s="23">
        <v>22</v>
      </c>
      <c r="E364" s="23"/>
      <c r="F364" s="23">
        <v>1</v>
      </c>
      <c r="G364" s="23"/>
      <c r="H364" s="23">
        <v>2</v>
      </c>
      <c r="I364" s="23"/>
      <c r="J364" s="23">
        <v>-1</v>
      </c>
      <c r="K364" s="23"/>
      <c r="L364" s="23">
        <v>0</v>
      </c>
      <c r="M364" s="23"/>
      <c r="N364" s="23">
        <v>0</v>
      </c>
      <c r="O364" s="23">
        <v>24</v>
      </c>
      <c r="P364" s="23">
        <v>2</v>
      </c>
      <c r="Q364" s="24">
        <v>9.0909090909090912E-2</v>
      </c>
      <c r="R364" s="23"/>
      <c r="S364" s="25">
        <v>0</v>
      </c>
      <c r="T364" s="25">
        <v>0</v>
      </c>
      <c r="U364" s="25">
        <v>575</v>
      </c>
      <c r="V364" s="25"/>
    </row>
    <row r="365" spans="1:22" ht="9.9499999999999993" customHeight="1" x14ac:dyDescent="0.2">
      <c r="A365" s="22" t="s">
        <v>317</v>
      </c>
      <c r="B365" s="22">
        <v>13</v>
      </c>
      <c r="C365" s="22" t="s">
        <v>375</v>
      </c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4"/>
      <c r="R365" s="23"/>
      <c r="S365" s="25"/>
      <c r="T365" s="25"/>
      <c r="U365" s="25"/>
      <c r="V365" s="25">
        <v>250</v>
      </c>
    </row>
    <row r="366" spans="1:22" ht="9.9499999999999993" customHeight="1" x14ac:dyDescent="0.2">
      <c r="A366" s="22" t="s">
        <v>317</v>
      </c>
      <c r="B366" s="22">
        <v>13</v>
      </c>
      <c r="C366" s="22" t="s">
        <v>376</v>
      </c>
      <c r="D366" s="23">
        <v>39</v>
      </c>
      <c r="E366" s="23"/>
      <c r="F366" s="23">
        <v>5</v>
      </c>
      <c r="G366" s="23"/>
      <c r="H366" s="23">
        <v>0</v>
      </c>
      <c r="I366" s="23"/>
      <c r="J366" s="23">
        <v>-11</v>
      </c>
      <c r="K366" s="23"/>
      <c r="L366" s="23">
        <v>0</v>
      </c>
      <c r="M366" s="23"/>
      <c r="N366" s="23">
        <v>0</v>
      </c>
      <c r="O366" s="23">
        <v>33</v>
      </c>
      <c r="P366" s="23">
        <v>-6</v>
      </c>
      <c r="Q366" s="24">
        <v>-0.15384615384615385</v>
      </c>
      <c r="R366" s="23"/>
      <c r="S366" s="25">
        <v>0</v>
      </c>
      <c r="T366" s="25">
        <v>0</v>
      </c>
      <c r="U366" s="25">
        <v>1060</v>
      </c>
      <c r="V366" s="25">
        <v>25</v>
      </c>
    </row>
    <row r="367" spans="1:22" ht="9.9499999999999993" customHeight="1" x14ac:dyDescent="0.2">
      <c r="A367" s="22" t="s">
        <v>317</v>
      </c>
      <c r="B367" s="22">
        <v>13</v>
      </c>
      <c r="C367" s="22" t="s">
        <v>377</v>
      </c>
      <c r="D367" s="23">
        <v>10</v>
      </c>
      <c r="E367" s="23"/>
      <c r="F367" s="23">
        <v>0</v>
      </c>
      <c r="G367" s="23"/>
      <c r="H367" s="23">
        <v>0</v>
      </c>
      <c r="I367" s="23"/>
      <c r="J367" s="23">
        <v>0</v>
      </c>
      <c r="K367" s="23"/>
      <c r="L367" s="23">
        <v>0</v>
      </c>
      <c r="M367" s="23"/>
      <c r="N367" s="23">
        <v>0</v>
      </c>
      <c r="O367" s="23">
        <v>10</v>
      </c>
      <c r="P367" s="23">
        <v>0</v>
      </c>
      <c r="Q367" s="24">
        <v>0</v>
      </c>
      <c r="R367" s="23"/>
      <c r="S367" s="25">
        <v>0</v>
      </c>
      <c r="T367" s="25">
        <v>0</v>
      </c>
      <c r="U367" s="25"/>
      <c r="V367" s="25"/>
    </row>
    <row r="368" spans="1:22" s="4" customFormat="1" ht="9.9499999999999993" customHeight="1" x14ac:dyDescent="0.2">
      <c r="A368" s="15"/>
      <c r="B368" s="15"/>
      <c r="C368" s="15" t="s">
        <v>117</v>
      </c>
      <c r="D368" s="26">
        <v>1608</v>
      </c>
      <c r="E368" s="26">
        <v>10</v>
      </c>
      <c r="F368" s="26">
        <v>123</v>
      </c>
      <c r="G368" s="26">
        <v>0</v>
      </c>
      <c r="H368" s="26">
        <v>2</v>
      </c>
      <c r="I368" s="26">
        <v>-4</v>
      </c>
      <c r="J368" s="26">
        <v>-116</v>
      </c>
      <c r="K368" s="26">
        <v>0</v>
      </c>
      <c r="L368" s="26">
        <v>0</v>
      </c>
      <c r="M368" s="26">
        <v>-1</v>
      </c>
      <c r="N368" s="26">
        <v>-13</v>
      </c>
      <c r="O368" s="26">
        <v>1604</v>
      </c>
      <c r="P368" s="26">
        <v>-4</v>
      </c>
      <c r="Q368" s="27"/>
      <c r="R368" s="26"/>
      <c r="S368" s="28">
        <v>2557.98</v>
      </c>
      <c r="T368" s="28">
        <v>0</v>
      </c>
      <c r="U368" s="28">
        <v>17305</v>
      </c>
      <c r="V368" s="28">
        <v>4000</v>
      </c>
    </row>
    <row r="369" spans="1:22" ht="9.9499999999999993" customHeight="1" x14ac:dyDescent="0.2"/>
    <row r="370" spans="1:22" s="4" customFormat="1" ht="9.9499999999999993" customHeight="1" x14ac:dyDescent="0.2">
      <c r="A370" s="3"/>
      <c r="B370" s="3"/>
      <c r="C370" s="3" t="s">
        <v>378</v>
      </c>
      <c r="D370" s="4">
        <f>SUM(D93+D157+D223+D303+D368)</f>
        <v>8612</v>
      </c>
      <c r="E370" s="4">
        <f>SUM(E93+E157+E223+E303+E368)</f>
        <v>83</v>
      </c>
      <c r="F370" s="4">
        <f>SUM(F93+F157+F223+F303+F368)</f>
        <v>701</v>
      </c>
      <c r="G370" s="4">
        <f>SUM(G93+G157+G223+G303+G368)</f>
        <v>6</v>
      </c>
      <c r="H370" s="4">
        <f>SUM(H93+H157+H223+H303+H368)</f>
        <v>37</v>
      </c>
      <c r="I370" s="4">
        <f>SUM(I93+I157+I223+I303+I368)</f>
        <v>-42</v>
      </c>
      <c r="J370" s="4">
        <f>SUM(J93+J157+J223+J303+J368)</f>
        <v>-710</v>
      </c>
      <c r="K370" s="4">
        <f>SUM(K93+K157+K223+K303+K368)</f>
        <v>-4</v>
      </c>
      <c r="L370" s="4">
        <f>SUM(L93+L157+L223+L303+L368)</f>
        <v>-18</v>
      </c>
      <c r="M370" s="4">
        <f>SUM(M93+M157+M223+M303+M368)</f>
        <v>-12</v>
      </c>
      <c r="N370" s="4">
        <f>SUM(N93+N157+N223+N303+N368)</f>
        <v>-84</v>
      </c>
      <c r="O370" s="4">
        <f>SUM(O93+O157+O223+O303+O368)</f>
        <v>8538</v>
      </c>
      <c r="P370" s="4">
        <f>SUM(P93+P157+P223+P303+P368)</f>
        <v>-74</v>
      </c>
      <c r="Q370" s="7"/>
      <c r="S370" s="5">
        <f>SUM(S93+S157+S223+S303+S368)</f>
        <v>12625.86</v>
      </c>
      <c r="T370" s="5">
        <f>SUM(T93+T157+T223+T303+T368)</f>
        <v>5464.24</v>
      </c>
      <c r="U370" s="5">
        <f>SUM(U93+U157+U223+U303+U368)</f>
        <v>203992.56</v>
      </c>
      <c r="V370" s="5">
        <f>SUM(V93+V157+V223+V303+V368)</f>
        <v>22385</v>
      </c>
    </row>
    <row r="371" spans="1:22" s="4" customFormat="1" ht="9.9499999999999993" customHeight="1" x14ac:dyDescent="0.2">
      <c r="A371" s="3"/>
      <c r="B371" s="3"/>
      <c r="C371" s="3"/>
      <c r="Q371" s="7"/>
      <c r="S371" s="5"/>
      <c r="T371" s="5"/>
      <c r="U371" s="5"/>
      <c r="V371" s="5"/>
    </row>
    <row r="372" spans="1:22" s="4" customFormat="1" ht="9.9499999999999993" customHeight="1" x14ac:dyDescent="0.2">
      <c r="A372" s="3"/>
      <c r="B372" s="3"/>
      <c r="C372" s="3"/>
      <c r="Q372" s="7"/>
      <c r="S372" s="5"/>
      <c r="T372" s="5"/>
      <c r="U372" s="5"/>
      <c r="V372" s="5"/>
    </row>
    <row r="373" spans="1:22" s="4" customFormat="1" ht="9.9499999999999993" customHeight="1" x14ac:dyDescent="0.2">
      <c r="A373" s="3"/>
      <c r="B373" s="3"/>
      <c r="C373" s="3"/>
      <c r="Q373" s="7"/>
      <c r="S373" s="5"/>
      <c r="T373" s="5"/>
      <c r="U373" s="5"/>
      <c r="V373" s="5"/>
    </row>
    <row r="374" spans="1:22" ht="9.9499999999999993" customHeight="1" x14ac:dyDescent="0.2"/>
    <row r="375" spans="1:22" ht="9.9499999999999993" customHeight="1" x14ac:dyDescent="0.2"/>
    <row r="376" spans="1:22" ht="9.9499999999999993" customHeight="1" x14ac:dyDescent="0.2"/>
    <row r="377" spans="1:22" ht="11.25" customHeight="1" x14ac:dyDescent="0.2"/>
    <row r="378" spans="1:22" ht="11.25" customHeight="1" x14ac:dyDescent="0.2"/>
    <row r="379" spans="1:22" ht="11.25" customHeight="1" x14ac:dyDescent="0.2"/>
    <row r="380" spans="1:22" ht="11.25" customHeight="1" x14ac:dyDescent="0.2"/>
    <row r="381" spans="1:22" ht="11.25" customHeight="1" x14ac:dyDescent="0.2"/>
    <row r="382" spans="1:22" ht="11.25" customHeight="1" x14ac:dyDescent="0.2"/>
    <row r="383" spans="1:22" ht="11.25" customHeight="1" x14ac:dyDescent="0.2"/>
    <row r="384" spans="1:22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</sheetData>
  <mergeCells count="5">
    <mergeCell ref="U96:V96"/>
    <mergeCell ref="U2:V2"/>
    <mergeCell ref="U160:V160"/>
    <mergeCell ref="U226:V226"/>
    <mergeCell ref="U306:V306"/>
  </mergeCells>
  <printOptions gridLines="1"/>
  <pageMargins left="0.25" right="0.25" top="0.5" bottom="0.2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Barrie</dc:creator>
  <cp:lastModifiedBy>Michele Barrie</cp:lastModifiedBy>
  <dcterms:created xsi:type="dcterms:W3CDTF">2026-03-03T22:04:53Z</dcterms:created>
  <dcterms:modified xsi:type="dcterms:W3CDTF">2026-03-03T23:09:59Z</dcterms:modified>
</cp:coreProperties>
</file>